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486340\Documents\Dist Aths\"/>
    </mc:Choice>
  </mc:AlternateContent>
  <bookViews>
    <workbookView xWindow="0" yWindow="0" windowWidth="19200" windowHeight="6936"/>
  </bookViews>
  <sheets>
    <sheet name="Compiled Resul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8" i="1" l="1"/>
  <c r="Q68" i="1"/>
  <c r="N68" i="1"/>
  <c r="K68" i="1"/>
  <c r="H68" i="1"/>
  <c r="E68" i="1"/>
  <c r="T67" i="1"/>
  <c r="Q67" i="1"/>
  <c r="N67" i="1"/>
  <c r="K67" i="1"/>
  <c r="H67" i="1"/>
  <c r="E67" i="1"/>
  <c r="T66" i="1"/>
  <c r="Q66" i="1"/>
  <c r="N66" i="1"/>
  <c r="K66" i="1"/>
  <c r="H66" i="1"/>
  <c r="E66" i="1"/>
  <c r="T62" i="1"/>
  <c r="Q62" i="1"/>
  <c r="N62" i="1"/>
  <c r="K62" i="1"/>
  <c r="H62" i="1"/>
  <c r="E62" i="1"/>
  <c r="T61" i="1"/>
  <c r="Q61" i="1"/>
  <c r="N61" i="1"/>
  <c r="K61" i="1"/>
  <c r="H61" i="1"/>
  <c r="E61" i="1"/>
  <c r="T60" i="1"/>
  <c r="Q60" i="1"/>
  <c r="N60" i="1"/>
  <c r="K60" i="1"/>
  <c r="H60" i="1"/>
  <c r="E60" i="1"/>
  <c r="T58" i="1"/>
  <c r="Q58" i="1"/>
  <c r="N58" i="1"/>
  <c r="K58" i="1"/>
  <c r="H58" i="1"/>
  <c r="E58" i="1"/>
  <c r="T57" i="1"/>
  <c r="Q57" i="1"/>
  <c r="N57" i="1"/>
  <c r="K57" i="1"/>
  <c r="H57" i="1"/>
  <c r="E57" i="1"/>
  <c r="T56" i="1"/>
  <c r="Q56" i="1"/>
  <c r="N56" i="1"/>
  <c r="K56" i="1"/>
  <c r="H56" i="1"/>
  <c r="E56" i="1"/>
  <c r="T54" i="1"/>
  <c r="Q54" i="1"/>
  <c r="N54" i="1"/>
  <c r="K54" i="1"/>
  <c r="H54" i="1"/>
  <c r="E54" i="1"/>
  <c r="T53" i="1"/>
  <c r="Q53" i="1"/>
  <c r="N53" i="1"/>
  <c r="K53" i="1"/>
  <c r="H53" i="1"/>
  <c r="E53" i="1"/>
  <c r="T52" i="1"/>
  <c r="Q52" i="1"/>
  <c r="N52" i="1"/>
  <c r="K52" i="1"/>
  <c r="H52" i="1"/>
  <c r="E52" i="1"/>
  <c r="T50" i="1"/>
  <c r="Q50" i="1"/>
  <c r="N50" i="1"/>
  <c r="K50" i="1"/>
  <c r="H50" i="1"/>
  <c r="E50" i="1"/>
  <c r="T49" i="1"/>
  <c r="Q49" i="1"/>
  <c r="N49" i="1"/>
  <c r="K49" i="1"/>
  <c r="H49" i="1"/>
  <c r="E49" i="1"/>
  <c r="T48" i="1"/>
  <c r="Q48" i="1"/>
  <c r="N48" i="1"/>
  <c r="K48" i="1"/>
  <c r="H48" i="1"/>
  <c r="E48" i="1"/>
  <c r="T46" i="1"/>
  <c r="Q46" i="1"/>
  <c r="N46" i="1"/>
  <c r="K46" i="1"/>
  <c r="H46" i="1"/>
  <c r="E46" i="1"/>
  <c r="T45" i="1"/>
  <c r="Q45" i="1"/>
  <c r="N45" i="1"/>
  <c r="K45" i="1"/>
  <c r="H45" i="1"/>
  <c r="E45" i="1"/>
  <c r="T44" i="1"/>
  <c r="Q44" i="1"/>
  <c r="N44" i="1"/>
  <c r="K44" i="1"/>
  <c r="H44" i="1"/>
  <c r="E44" i="1"/>
  <c r="T42" i="1"/>
  <c r="Q42" i="1"/>
  <c r="N42" i="1"/>
  <c r="K42" i="1"/>
  <c r="H42" i="1"/>
  <c r="E42" i="1"/>
  <c r="T41" i="1"/>
  <c r="Q41" i="1"/>
  <c r="N41" i="1"/>
  <c r="K41" i="1"/>
  <c r="H41" i="1"/>
  <c r="E41" i="1"/>
  <c r="T40" i="1"/>
  <c r="Q40" i="1"/>
  <c r="N40" i="1"/>
  <c r="K40" i="1"/>
  <c r="H40" i="1"/>
  <c r="E40" i="1"/>
  <c r="T38" i="1"/>
  <c r="Q38" i="1"/>
  <c r="N38" i="1"/>
  <c r="K38" i="1"/>
  <c r="H38" i="1"/>
  <c r="E38" i="1"/>
  <c r="T37" i="1"/>
  <c r="Q37" i="1"/>
  <c r="N37" i="1"/>
  <c r="K37" i="1"/>
  <c r="H37" i="1"/>
  <c r="E37" i="1"/>
  <c r="T36" i="1"/>
  <c r="Q36" i="1"/>
  <c r="N36" i="1"/>
  <c r="K36" i="1"/>
  <c r="H36" i="1"/>
  <c r="E36" i="1"/>
  <c r="T34" i="1"/>
  <c r="Q34" i="1"/>
  <c r="N34" i="1"/>
  <c r="K34" i="1"/>
  <c r="H34" i="1"/>
  <c r="E34" i="1"/>
  <c r="T33" i="1"/>
  <c r="Q33" i="1"/>
  <c r="N33" i="1"/>
  <c r="K33" i="1"/>
  <c r="H33" i="1"/>
  <c r="E33" i="1"/>
  <c r="T32" i="1"/>
  <c r="Q32" i="1"/>
  <c r="N32" i="1"/>
  <c r="K32" i="1"/>
  <c r="H32" i="1"/>
  <c r="E32" i="1"/>
  <c r="T30" i="1"/>
  <c r="Q30" i="1"/>
  <c r="N30" i="1"/>
  <c r="K30" i="1"/>
  <c r="H30" i="1"/>
  <c r="E30" i="1"/>
  <c r="T29" i="1"/>
  <c r="Q29" i="1"/>
  <c r="N29" i="1"/>
  <c r="K29" i="1"/>
  <c r="H29" i="1"/>
  <c r="E29" i="1"/>
  <c r="T28" i="1"/>
  <c r="Q28" i="1"/>
  <c r="N28" i="1"/>
  <c r="K28" i="1"/>
  <c r="H28" i="1"/>
  <c r="E28" i="1"/>
  <c r="T26" i="1"/>
  <c r="Q26" i="1"/>
  <c r="N26" i="1"/>
  <c r="K26" i="1"/>
  <c r="H26" i="1"/>
  <c r="E26" i="1"/>
  <c r="T25" i="1"/>
  <c r="Q25" i="1"/>
  <c r="N25" i="1"/>
  <c r="K25" i="1"/>
  <c r="H25" i="1"/>
  <c r="E25" i="1"/>
  <c r="T24" i="1"/>
  <c r="Q24" i="1"/>
  <c r="N24" i="1"/>
  <c r="K24" i="1"/>
  <c r="H24" i="1"/>
  <c r="E24" i="1"/>
  <c r="T22" i="1"/>
  <c r="Q22" i="1"/>
  <c r="N22" i="1"/>
  <c r="K22" i="1"/>
  <c r="H22" i="1"/>
  <c r="E22" i="1"/>
  <c r="T21" i="1"/>
  <c r="Q21" i="1"/>
  <c r="N21" i="1"/>
  <c r="K21" i="1"/>
  <c r="H21" i="1"/>
  <c r="E21" i="1"/>
  <c r="T20" i="1"/>
  <c r="Q20" i="1"/>
  <c r="N20" i="1"/>
  <c r="K20" i="1"/>
  <c r="H20" i="1"/>
  <c r="E20" i="1"/>
  <c r="K1" i="1"/>
  <c r="H1" i="1"/>
  <c r="B1" i="1"/>
  <c r="I84" i="1" l="1"/>
  <c r="G84" i="1" s="1"/>
  <c r="H79" i="1"/>
  <c r="I75" i="1"/>
  <c r="H84" i="1"/>
  <c r="I82" i="1"/>
  <c r="I77" i="1"/>
  <c r="H75" i="1"/>
  <c r="H82" i="1"/>
  <c r="I76" i="1"/>
  <c r="G76" i="1" s="1"/>
  <c r="H76" i="1"/>
  <c r="I74" i="1"/>
  <c r="I78" i="1"/>
  <c r="H78" i="1"/>
  <c r="H74" i="1"/>
  <c r="I81" i="1"/>
  <c r="G81" i="1" s="1"/>
  <c r="H81" i="1"/>
  <c r="I79" i="1"/>
  <c r="G79" i="1" s="1"/>
  <c r="G80" i="1" s="1"/>
  <c r="H77" i="1"/>
  <c r="Q80" i="1"/>
  <c r="R78" i="1"/>
  <c r="Q78" i="1"/>
  <c r="R75" i="1"/>
  <c r="R84" i="1"/>
  <c r="P84" i="1" s="1"/>
  <c r="R81" i="1"/>
  <c r="Q75" i="1"/>
  <c r="Q84" i="1"/>
  <c r="Q81" i="1"/>
  <c r="R79" i="1"/>
  <c r="P79" i="1" s="1"/>
  <c r="R77" i="1"/>
  <c r="Q77" i="1"/>
  <c r="Q79" i="1"/>
  <c r="R76" i="1"/>
  <c r="R82" i="1"/>
  <c r="Q76" i="1"/>
  <c r="R74" i="1"/>
  <c r="Q82" i="1"/>
  <c r="R80" i="1"/>
  <c r="Q74" i="1"/>
  <c r="L83" i="1"/>
  <c r="J83" i="1" s="1"/>
  <c r="K77" i="1"/>
  <c r="K83" i="1"/>
  <c r="L76" i="1"/>
  <c r="K76" i="1"/>
  <c r="L74" i="1"/>
  <c r="L78" i="1"/>
  <c r="L80" i="1"/>
  <c r="K78" i="1"/>
  <c r="K74" i="1"/>
  <c r="K80" i="1"/>
  <c r="L84" i="1"/>
  <c r="L75" i="1"/>
  <c r="J75" i="1" s="1"/>
  <c r="K84" i="1"/>
  <c r="L77" i="1"/>
  <c r="K75" i="1"/>
  <c r="F75" i="1"/>
  <c r="F81" i="1"/>
  <c r="E81" i="1"/>
  <c r="F79" i="1"/>
  <c r="F84" i="1"/>
  <c r="D84" i="1" s="1"/>
  <c r="E79" i="1"/>
  <c r="F77" i="1"/>
  <c r="E75" i="1"/>
  <c r="E84" i="1"/>
  <c r="F82" i="1"/>
  <c r="E77" i="1"/>
  <c r="E82" i="1"/>
  <c r="F80" i="1"/>
  <c r="F76" i="1"/>
  <c r="E80" i="1"/>
  <c r="F78" i="1"/>
  <c r="E76" i="1"/>
  <c r="F74" i="1"/>
  <c r="E78" i="1"/>
  <c r="E74" i="1"/>
  <c r="N76" i="1"/>
  <c r="O74" i="1"/>
  <c r="O80" i="1"/>
  <c r="N74" i="1"/>
  <c r="N80" i="1"/>
  <c r="O75" i="1"/>
  <c r="O84" i="1"/>
  <c r="M84" i="1" s="1"/>
  <c r="O81" i="1"/>
  <c r="N75" i="1"/>
  <c r="N84" i="1"/>
  <c r="N81" i="1"/>
  <c r="O79" i="1"/>
  <c r="O77" i="1"/>
  <c r="N79" i="1"/>
  <c r="N77" i="1"/>
  <c r="O76" i="1"/>
  <c r="M80" i="1" l="1"/>
  <c r="J77" i="1"/>
  <c r="D76" i="1"/>
  <c r="D80" i="1"/>
  <c r="M76" i="1"/>
  <c r="J84" i="1"/>
  <c r="D81" i="1"/>
  <c r="P76" i="1"/>
  <c r="D82" i="1"/>
  <c r="D83" i="1" s="1"/>
  <c r="D75" i="1"/>
  <c r="G77" i="1"/>
  <c r="D78" i="1"/>
  <c r="D77" i="1"/>
  <c r="J78" i="1"/>
  <c r="J79" i="1" s="1"/>
  <c r="P81" i="1"/>
  <c r="P80" i="1"/>
  <c r="P77" i="1"/>
  <c r="G82" i="1"/>
  <c r="G83" i="1" s="1"/>
  <c r="J80" i="1"/>
  <c r="J81" i="1" s="1"/>
  <c r="J82" i="1" s="1"/>
  <c r="M75" i="1"/>
  <c r="P78" i="1"/>
  <c r="G78" i="1"/>
  <c r="M81" i="1"/>
  <c r="M82" i="1" s="1"/>
  <c r="M83" i="1" s="1"/>
  <c r="M77" i="1"/>
  <c r="M78" i="1" s="1"/>
  <c r="M79" i="1" s="1"/>
  <c r="P75" i="1"/>
  <c r="G75" i="1"/>
  <c r="D79" i="1"/>
  <c r="J76" i="1"/>
  <c r="P82" i="1"/>
  <c r="P83" i="1" s="1"/>
  <c r="N14" i="1" l="1"/>
  <c r="N7" i="1" l="1"/>
  <c r="P6" i="1"/>
  <c r="P8" i="1"/>
  <c r="N6" i="1"/>
  <c r="N4" i="1"/>
  <c r="N10" i="1"/>
  <c r="N9" i="1"/>
  <c r="P5" i="1"/>
  <c r="P9" i="1"/>
  <c r="P4" i="1"/>
  <c r="N13" i="1"/>
  <c r="N5" i="1"/>
  <c r="N11" i="1"/>
  <c r="N8" i="1"/>
  <c r="N12" i="1"/>
  <c r="P10" i="1"/>
  <c r="P12" i="1"/>
  <c r="P11" i="1"/>
  <c r="P14" i="1"/>
  <c r="P7" i="1"/>
  <c r="B11" i="1"/>
  <c r="B13" i="1"/>
  <c r="C7" i="1"/>
  <c r="C11" i="1"/>
  <c r="B8" i="1"/>
  <c r="C5" i="1"/>
  <c r="B5" i="1"/>
  <c r="C4" i="1"/>
  <c r="C6" i="1"/>
  <c r="C9" i="1"/>
  <c r="B4" i="1"/>
  <c r="B9" i="1"/>
  <c r="B10" i="1"/>
  <c r="B12" i="1"/>
  <c r="C12" i="1"/>
  <c r="C13" i="1"/>
  <c r="C10" i="1"/>
  <c r="B14" i="1"/>
  <c r="B7" i="1"/>
  <c r="C8" i="1"/>
  <c r="B6" i="1"/>
  <c r="C14" i="1"/>
  <c r="P13" i="1" l="1"/>
  <c r="T75" i="1" l="1"/>
  <c r="T80" i="1"/>
  <c r="T84" i="1"/>
  <c r="U78" i="1"/>
  <c r="T79" i="1"/>
  <c r="T74" i="1"/>
  <c r="T77" i="1"/>
  <c r="U83" i="1"/>
  <c r="U77" i="1"/>
  <c r="S77" i="1" s="1"/>
  <c r="U84" i="1"/>
  <c r="U82" i="1"/>
  <c r="T78" i="1"/>
  <c r="T81" i="1"/>
  <c r="T82" i="1"/>
  <c r="T83" i="1"/>
  <c r="U75" i="1"/>
  <c r="U79" i="1"/>
  <c r="U80" i="1"/>
  <c r="U81" i="1"/>
  <c r="U74" i="1"/>
  <c r="S81" i="1" l="1"/>
  <c r="S80" i="1"/>
  <c r="S79" i="1"/>
  <c r="S75" i="1"/>
  <c r="S76" i="1" s="1"/>
  <c r="S83" i="1"/>
  <c r="S78" i="1"/>
  <c r="S82" i="1"/>
  <c r="S84" i="1"/>
  <c r="J12" i="1" l="1"/>
  <c r="J6" i="1"/>
  <c r="H13" i="1"/>
  <c r="H12" i="1"/>
  <c r="H8" i="1"/>
  <c r="H14" i="1"/>
  <c r="J8" i="1"/>
  <c r="H4" i="1"/>
  <c r="H6" i="1"/>
  <c r="J14" i="1"/>
  <c r="J4" i="1"/>
  <c r="J5" i="1"/>
  <c r="J9" i="1"/>
  <c r="J11" i="1"/>
  <c r="J7" i="1"/>
  <c r="H10" i="1"/>
  <c r="H7" i="1"/>
  <c r="H9" i="1"/>
  <c r="H11" i="1"/>
  <c r="J10" i="1"/>
  <c r="H5" i="1"/>
  <c r="J13" i="1"/>
  <c r="T13" i="1" l="1"/>
  <c r="T7" i="1"/>
  <c r="U11" i="1"/>
  <c r="U13" i="1"/>
  <c r="U7" i="1"/>
  <c r="U9" i="1"/>
  <c r="T6" i="1"/>
  <c r="T12" i="1"/>
  <c r="T4" i="1"/>
  <c r="T5" i="1"/>
  <c r="U5" i="1"/>
  <c r="U6" i="1"/>
  <c r="U10" i="1"/>
  <c r="U12" i="1"/>
  <c r="U14" i="1"/>
  <c r="U8" i="1"/>
  <c r="T11" i="1"/>
  <c r="U4" i="1"/>
  <c r="T9" i="1"/>
  <c r="T14" i="1"/>
  <c r="T10" i="1"/>
  <c r="T8" i="1"/>
</calcChain>
</file>

<file path=xl/sharedStrings.xml><?xml version="1.0" encoding="utf-8"?>
<sst xmlns="http://schemas.openxmlformats.org/spreadsheetml/2006/main" count="47" uniqueCount="29">
  <si>
    <t>Track</t>
  </si>
  <si>
    <t>Field</t>
  </si>
  <si>
    <t>Ball Games</t>
  </si>
  <si>
    <t>Overall</t>
  </si>
  <si>
    <t>Girls</t>
  </si>
  <si>
    <t>Boys</t>
  </si>
  <si>
    <t>9/10 Yrs</t>
  </si>
  <si>
    <t>11 Yrs</t>
  </si>
  <si>
    <t>12/13 Yrs</t>
  </si>
  <si>
    <t>100m</t>
  </si>
  <si>
    <t>200m</t>
  </si>
  <si>
    <t>80m Hurdles</t>
  </si>
  <si>
    <t>800m</t>
  </si>
  <si>
    <t>1500m</t>
  </si>
  <si>
    <t>Long Jump</t>
  </si>
  <si>
    <t>Triple Jump</t>
  </si>
  <si>
    <t>High Jump</t>
  </si>
  <si>
    <t>Discus</t>
  </si>
  <si>
    <t>Shot Put</t>
  </si>
  <si>
    <t>4 x 100 Relay</t>
  </si>
  <si>
    <t>Tunnel Ball</t>
  </si>
  <si>
    <t>Cross Ball</t>
  </si>
  <si>
    <t>By Age Group</t>
  </si>
  <si>
    <t>Marlborough</t>
  </si>
  <si>
    <t>Ringwood Heights</t>
  </si>
  <si>
    <t>St Richards</t>
  </si>
  <si>
    <t>Our Ladys</t>
  </si>
  <si>
    <t>Ainslie Parklands</t>
  </si>
  <si>
    <t>End of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</si>
</sst>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Protection="1"/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/>
    <xf numFmtId="0" fontId="0" fillId="2" borderId="0" xfId="0" applyFill="1" applyAlignment="1" applyProtection="1"/>
    <xf numFmtId="0" fontId="0" fillId="0" borderId="1" xfId="0" applyBorder="1" applyProtection="1"/>
    <xf numFmtId="0" fontId="0" fillId="0" borderId="2" xfId="0" applyBorder="1" applyAlignment="1" applyProtection="1">
      <alignment horizontal="center"/>
    </xf>
    <xf numFmtId="0" fontId="0" fillId="2" borderId="6" xfId="0" applyFill="1" applyBorder="1" applyProtection="1"/>
    <xf numFmtId="0" fontId="0" fillId="0" borderId="7" xfId="0" applyBorder="1" applyProtection="1"/>
    <xf numFmtId="0" fontId="0" fillId="0" borderId="8" xfId="0" applyBorder="1" applyAlignment="1" applyProtection="1">
      <alignment horizontal="center"/>
    </xf>
    <xf numFmtId="0" fontId="0" fillId="2" borderId="0" xfId="0" applyFill="1" applyBorder="1" applyProtection="1"/>
    <xf numFmtId="0" fontId="0" fillId="4" borderId="0" xfId="0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0" fillId="0" borderId="0" xfId="0" applyProtection="1"/>
    <xf numFmtId="0" fontId="0" fillId="2" borderId="0" xfId="0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Protection="1"/>
    <xf numFmtId="0" fontId="1" fillId="2" borderId="0" xfId="0" applyFont="1" applyFill="1" applyProtection="1"/>
    <xf numFmtId="0" fontId="0" fillId="2" borderId="1" xfId="0" applyFill="1" applyBorder="1" applyProtection="1"/>
    <xf numFmtId="0" fontId="0" fillId="0" borderId="6" xfId="0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0" fillId="2" borderId="7" xfId="0" applyFill="1" applyBorder="1" applyProtection="1"/>
    <xf numFmtId="0" fontId="0" fillId="0" borderId="0" xfId="0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6" fillId="2" borderId="0" xfId="0" applyFont="1" applyFill="1" applyAlignment="1" applyProtection="1">
      <alignment horizontal="center" vertical="center"/>
    </xf>
    <xf numFmtId="0" fontId="7" fillId="2" borderId="0" xfId="0" applyFont="1" applyFill="1" applyProtection="1"/>
    <xf numFmtId="0" fontId="7" fillId="2" borderId="9" xfId="0" applyFont="1" applyFill="1" applyBorder="1" applyProtection="1"/>
    <xf numFmtId="0" fontId="7" fillId="2" borderId="11" xfId="0" applyFont="1" applyFill="1" applyBorder="1" applyProtection="1"/>
    <xf numFmtId="0" fontId="7" fillId="2" borderId="10" xfId="0" applyFont="1" applyFill="1" applyBorder="1" applyAlignment="1" applyProtection="1">
      <alignment horizontal="center"/>
    </xf>
    <xf numFmtId="0" fontId="7" fillId="2" borderId="10" xfId="0" applyFont="1" applyFill="1" applyBorder="1" applyProtection="1"/>
    <xf numFmtId="0" fontId="2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</cellXfs>
  <cellStyles count="1">
    <cellStyle name="Normal" xfId="0" builtinId="0"/>
  </cellStyles>
  <dxfs count="12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mrdatson@tinternvaleps.vic.edu.au%202023-03-01%2016%2055\Simon\Documents\Simon\District\Athletics\Warrandyte%20South\2024\Warrandyte%20South%20District%20Athletics%20Result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 Sheet"/>
      <sheetName val="TOTALS"/>
      <sheetName val="9 &amp; 10 Yr Girls"/>
      <sheetName val="9 &amp; 10 Yr Boys"/>
      <sheetName val="11 Yr Girls"/>
      <sheetName val="11 Yr Boys"/>
      <sheetName val="12 &amp; 13 Yr Girls"/>
      <sheetName val="12 &amp; 13 Yr Boys"/>
      <sheetName val="Multiclass Athletes"/>
      <sheetName val="Ball Games"/>
      <sheetName val="Relays"/>
      <sheetName val="Division"/>
      <sheetName val="Compiled Results"/>
      <sheetName val="Invitations"/>
    </sheetNames>
    <sheetDataSet>
      <sheetData sheetId="0">
        <row r="2">
          <cell r="C2" t="str">
            <v>Warrandyte South</v>
          </cell>
        </row>
        <row r="3">
          <cell r="C3" t="str">
            <v>Track and Field</v>
          </cell>
        </row>
        <row r="4">
          <cell r="C4">
            <v>2024</v>
          </cell>
        </row>
      </sheetData>
      <sheetData sheetId="1">
        <row r="56">
          <cell r="D56" t="str">
            <v>St Annes</v>
          </cell>
          <cell r="E56">
            <v>51</v>
          </cell>
          <cell r="K56" t="str">
            <v>St Annes</v>
          </cell>
          <cell r="L56">
            <v>37</v>
          </cell>
          <cell r="P56" t="str">
            <v>Yarra Road</v>
          </cell>
          <cell r="Q56">
            <v>0</v>
          </cell>
          <cell r="U56" t="str">
            <v>St Annes</v>
          </cell>
          <cell r="V56">
            <v>88</v>
          </cell>
        </row>
        <row r="57">
          <cell r="D57" t="str">
            <v>Ringwood Heights</v>
          </cell>
          <cell r="E57">
            <v>50</v>
          </cell>
          <cell r="K57" t="str">
            <v>Ringwood Heights</v>
          </cell>
          <cell r="L57">
            <v>37</v>
          </cell>
          <cell r="P57" t="str">
            <v>Bayswater North</v>
          </cell>
          <cell r="Q57">
            <v>0</v>
          </cell>
          <cell r="U57" t="str">
            <v>Ringwood Heights</v>
          </cell>
          <cell r="V57">
            <v>87</v>
          </cell>
        </row>
        <row r="58">
          <cell r="D58" t="str">
            <v>Mullum</v>
          </cell>
          <cell r="E58">
            <v>29</v>
          </cell>
          <cell r="K58" t="str">
            <v>Our Ladys</v>
          </cell>
          <cell r="L58">
            <v>24</v>
          </cell>
          <cell r="P58" t="str">
            <v>Mullum</v>
          </cell>
          <cell r="Q58">
            <v>0</v>
          </cell>
          <cell r="U58" t="str">
            <v>Yarra Road</v>
          </cell>
          <cell r="V58">
            <v>47</v>
          </cell>
        </row>
        <row r="59">
          <cell r="D59" t="str">
            <v>Yarra Road</v>
          </cell>
          <cell r="E59">
            <v>25</v>
          </cell>
          <cell r="K59" t="str">
            <v>Yarra Road</v>
          </cell>
          <cell r="L59">
            <v>22</v>
          </cell>
          <cell r="P59" t="str">
            <v>St Annes</v>
          </cell>
          <cell r="Q59">
            <v>0</v>
          </cell>
          <cell r="U59" t="str">
            <v>Mullum</v>
          </cell>
          <cell r="V59">
            <v>46</v>
          </cell>
        </row>
        <row r="60">
          <cell r="D60" t="str">
            <v>Marlborough</v>
          </cell>
          <cell r="E60">
            <v>22</v>
          </cell>
          <cell r="K60" t="str">
            <v>Mullum</v>
          </cell>
          <cell r="L60">
            <v>17</v>
          </cell>
          <cell r="P60" t="str">
            <v>Ringwood Heights</v>
          </cell>
          <cell r="Q60">
            <v>0</v>
          </cell>
          <cell r="U60" t="str">
            <v>Our Ladys</v>
          </cell>
          <cell r="V60">
            <v>33</v>
          </cell>
        </row>
        <row r="61">
          <cell r="D61" t="str">
            <v>Croydon</v>
          </cell>
          <cell r="E61">
            <v>14</v>
          </cell>
          <cell r="K61" t="str">
            <v>Croydon</v>
          </cell>
          <cell r="L61">
            <v>16</v>
          </cell>
          <cell r="P61" t="str">
            <v>Our Ladys</v>
          </cell>
          <cell r="Q61">
            <v>0</v>
          </cell>
          <cell r="U61" t="str">
            <v>Marlborough</v>
          </cell>
          <cell r="V61">
            <v>31</v>
          </cell>
        </row>
        <row r="62">
          <cell r="D62" t="str">
            <v>Bayswater North</v>
          </cell>
          <cell r="E62">
            <v>12</v>
          </cell>
          <cell r="K62" t="str">
            <v>Bayswater North</v>
          </cell>
          <cell r="L62">
            <v>12</v>
          </cell>
          <cell r="P62" t="str">
            <v>Croydon</v>
          </cell>
          <cell r="Q62">
            <v>0</v>
          </cell>
          <cell r="U62" t="str">
            <v>Croydon</v>
          </cell>
          <cell r="V62">
            <v>30</v>
          </cell>
        </row>
        <row r="63">
          <cell r="D63" t="str">
            <v>Our Ladys</v>
          </cell>
          <cell r="E63">
            <v>9</v>
          </cell>
          <cell r="K63" t="str">
            <v>Marlborough</v>
          </cell>
          <cell r="L63">
            <v>9</v>
          </cell>
          <cell r="P63" t="str">
            <v>St Richards</v>
          </cell>
          <cell r="Q63">
            <v>0</v>
          </cell>
          <cell r="U63" t="str">
            <v>Bayswater North</v>
          </cell>
          <cell r="V63">
            <v>24</v>
          </cell>
        </row>
        <row r="64">
          <cell r="D64" t="str">
            <v>St Richards</v>
          </cell>
          <cell r="E64">
            <v>3</v>
          </cell>
          <cell r="K64" t="str">
            <v>St Richards</v>
          </cell>
          <cell r="L64">
            <v>3</v>
          </cell>
          <cell r="P64" t="str">
            <v>Marlborough</v>
          </cell>
          <cell r="Q64">
            <v>0</v>
          </cell>
          <cell r="U64" t="str">
            <v>St Richards</v>
          </cell>
          <cell r="V64">
            <v>6</v>
          </cell>
        </row>
        <row r="65">
          <cell r="D65" t="str">
            <v>Ainslie Parklands</v>
          </cell>
          <cell r="E65">
            <v>1</v>
          </cell>
          <cell r="K65" t="str">
            <v>Ainslie Parklands</v>
          </cell>
          <cell r="L65">
            <v>3</v>
          </cell>
          <cell r="P65" t="str">
            <v>Ainslie Parklands</v>
          </cell>
          <cell r="Q65">
            <v>0</v>
          </cell>
          <cell r="U65" t="str">
            <v>Ainslie Parklands</v>
          </cell>
          <cell r="V65">
            <v>4</v>
          </cell>
        </row>
        <row r="66">
          <cell r="D66" t="str">
            <v/>
          </cell>
          <cell r="E66" t="str">
            <v/>
          </cell>
          <cell r="K66" t="str">
            <v/>
          </cell>
          <cell r="L66" t="str">
            <v/>
          </cell>
          <cell r="P66">
            <v>0</v>
          </cell>
          <cell r="Q66">
            <v>0</v>
          </cell>
          <cell r="U66" t="str">
            <v/>
          </cell>
          <cell r="V66" t="str">
            <v/>
          </cell>
        </row>
      </sheetData>
      <sheetData sheetId="2">
        <row r="2">
          <cell r="H2" t="str">
            <v>Yarra Road</v>
          </cell>
          <cell r="I2" t="str">
            <v>Bayswater North</v>
          </cell>
          <cell r="L2" t="str">
            <v>Mullum</v>
          </cell>
          <cell r="M2" t="str">
            <v>St Annes</v>
          </cell>
          <cell r="N2" t="str">
            <v>Ringwood Heights</v>
          </cell>
          <cell r="O2" t="str">
            <v>Our Ladys</v>
          </cell>
          <cell r="P2" t="str">
            <v>Croydon</v>
          </cell>
          <cell r="Q2" t="str">
            <v>St Richards</v>
          </cell>
          <cell r="R2" t="str">
            <v>Marlborough</v>
          </cell>
          <cell r="S2" t="str">
            <v>Ainslie Parklands</v>
          </cell>
          <cell r="T2">
            <v>0</v>
          </cell>
        </row>
        <row r="4">
          <cell r="H4">
            <v>9</v>
          </cell>
          <cell r="I4">
            <v>7</v>
          </cell>
          <cell r="L4">
            <v>2</v>
          </cell>
          <cell r="M4">
            <v>3</v>
          </cell>
          <cell r="N4">
            <v>1</v>
          </cell>
          <cell r="O4">
            <v>4</v>
          </cell>
          <cell r="P4">
            <v>5</v>
          </cell>
          <cell r="Q4">
            <v>9</v>
          </cell>
          <cell r="R4">
            <v>6</v>
          </cell>
          <cell r="S4">
            <v>8</v>
          </cell>
          <cell r="T4">
            <v>9</v>
          </cell>
        </row>
        <row r="5">
          <cell r="H5">
            <v>0</v>
          </cell>
          <cell r="I5">
            <v>2</v>
          </cell>
          <cell r="L5">
            <v>12</v>
          </cell>
          <cell r="M5">
            <v>9</v>
          </cell>
          <cell r="N5">
            <v>27</v>
          </cell>
          <cell r="O5">
            <v>6</v>
          </cell>
          <cell r="P5">
            <v>5</v>
          </cell>
          <cell r="Q5">
            <v>0</v>
          </cell>
          <cell r="R5">
            <v>4</v>
          </cell>
          <cell r="S5">
            <v>1</v>
          </cell>
          <cell r="T5">
            <v>0</v>
          </cell>
        </row>
        <row r="13">
          <cell r="B13" t="str">
            <v>Ringwood Heights</v>
          </cell>
          <cell r="J13" t="str">
            <v>Our Ladys</v>
          </cell>
        </row>
        <row r="14">
          <cell r="B14" t="str">
            <v>St Annes</v>
          </cell>
          <cell r="J14" t="str">
            <v>Mullum</v>
          </cell>
        </row>
        <row r="15">
          <cell r="B15" t="str">
            <v>Bayswater North</v>
          </cell>
          <cell r="J15" t="str">
            <v>Ringwood Heights</v>
          </cell>
        </row>
        <row r="29">
          <cell r="B29" t="str">
            <v>Ringwood Heights</v>
          </cell>
          <cell r="J29" t="str">
            <v>Ringwood Heights</v>
          </cell>
        </row>
        <row r="30">
          <cell r="B30" t="str">
            <v>Mullum</v>
          </cell>
          <cell r="J30" t="str">
            <v>St Annes</v>
          </cell>
        </row>
        <row r="31">
          <cell r="B31" t="str">
            <v>Marlborough</v>
          </cell>
          <cell r="J31" t="str">
            <v>St Annes</v>
          </cell>
        </row>
        <row r="45">
          <cell r="B45" t="str">
            <v>Marlborough</v>
          </cell>
          <cell r="J45" t="str">
            <v>Mullum</v>
          </cell>
        </row>
        <row r="46">
          <cell r="B46" t="str">
            <v>Our Ladys</v>
          </cell>
          <cell r="J46" t="str">
            <v>St Annes</v>
          </cell>
        </row>
        <row r="47">
          <cell r="B47" t="str">
            <v>Ringwood Heights</v>
          </cell>
          <cell r="J47" t="str">
            <v>Ringwood Heights</v>
          </cell>
        </row>
        <row r="61">
          <cell r="B61" t="str">
            <v>Ringwood Heights</v>
          </cell>
          <cell r="J61" t="str">
            <v>Ringwood Heights</v>
          </cell>
        </row>
        <row r="62">
          <cell r="B62" t="str">
            <v>Croydon</v>
          </cell>
          <cell r="J62" t="str">
            <v>Mullum</v>
          </cell>
        </row>
        <row r="63">
          <cell r="B63" t="str">
            <v>Ringwood Heights</v>
          </cell>
          <cell r="J63" t="str">
            <v>Ainslie Parklands</v>
          </cell>
        </row>
        <row r="77">
          <cell r="B77" t="str">
            <v>Mullum</v>
          </cell>
          <cell r="J77" t="str">
            <v>Croydon</v>
          </cell>
        </row>
        <row r="78">
          <cell r="B78" t="str">
            <v>Ringwood Heights</v>
          </cell>
          <cell r="J78" t="str">
            <v>Ringwood Heights</v>
          </cell>
        </row>
        <row r="79">
          <cell r="B79" t="str">
            <v>Bayswater North</v>
          </cell>
          <cell r="J79" t="str">
            <v>Ringwood Heights</v>
          </cell>
        </row>
        <row r="93">
          <cell r="B93" t="str">
            <v>Ringwood Heights</v>
          </cell>
        </row>
        <row r="94">
          <cell r="B94" t="str">
            <v>St Annes</v>
          </cell>
        </row>
        <row r="95">
          <cell r="B95" t="str">
            <v>Our Ladys</v>
          </cell>
        </row>
      </sheetData>
      <sheetData sheetId="3">
        <row r="2">
          <cell r="H2" t="str">
            <v>Yarra Road</v>
          </cell>
          <cell r="I2" t="str">
            <v>Bayswater North</v>
          </cell>
          <cell r="L2" t="str">
            <v>Mullum</v>
          </cell>
          <cell r="M2" t="str">
            <v>St Annes</v>
          </cell>
          <cell r="N2" t="str">
            <v>Ringwood Heights</v>
          </cell>
          <cell r="O2" t="str">
            <v>Our Ladys</v>
          </cell>
          <cell r="P2" t="str">
            <v>Croydon</v>
          </cell>
          <cell r="Q2" t="str">
            <v>St Richards</v>
          </cell>
          <cell r="R2" t="str">
            <v>Marlborough</v>
          </cell>
          <cell r="S2" t="str">
            <v>Ainslie Parklands</v>
          </cell>
          <cell r="T2">
            <v>0</v>
          </cell>
        </row>
        <row r="4">
          <cell r="H4">
            <v>2</v>
          </cell>
          <cell r="I4">
            <v>3</v>
          </cell>
          <cell r="L4">
            <v>4</v>
          </cell>
          <cell r="M4">
            <v>1</v>
          </cell>
          <cell r="N4">
            <v>4</v>
          </cell>
          <cell r="O4">
            <v>7</v>
          </cell>
          <cell r="P4">
            <v>6</v>
          </cell>
          <cell r="Q4">
            <v>8</v>
          </cell>
          <cell r="R4">
            <v>8</v>
          </cell>
          <cell r="S4">
            <v>8</v>
          </cell>
          <cell r="T4">
            <v>8</v>
          </cell>
        </row>
        <row r="5">
          <cell r="H5">
            <v>13</v>
          </cell>
          <cell r="I5">
            <v>10</v>
          </cell>
          <cell r="L5">
            <v>8</v>
          </cell>
          <cell r="M5">
            <v>17</v>
          </cell>
          <cell r="N5">
            <v>8</v>
          </cell>
          <cell r="O5">
            <v>4</v>
          </cell>
          <cell r="P5">
            <v>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13">
          <cell r="B13" t="str">
            <v>Mullum</v>
          </cell>
          <cell r="J13" t="str">
            <v>St Annes</v>
          </cell>
        </row>
        <row r="14">
          <cell r="B14" t="str">
            <v>St Annes</v>
          </cell>
          <cell r="J14" t="str">
            <v>Bayswater North</v>
          </cell>
        </row>
        <row r="15">
          <cell r="B15" t="str">
            <v>Croydon</v>
          </cell>
          <cell r="J15" t="str">
            <v>Yarra Road</v>
          </cell>
        </row>
        <row r="29">
          <cell r="B29" t="str">
            <v>Ringwood Heights</v>
          </cell>
          <cell r="J29" t="str">
            <v>Our Ladys</v>
          </cell>
        </row>
        <row r="30">
          <cell r="B30" t="str">
            <v>Mullum</v>
          </cell>
          <cell r="J30" t="str">
            <v>St Annes</v>
          </cell>
        </row>
        <row r="31">
          <cell r="B31" t="str">
            <v>Croydon</v>
          </cell>
          <cell r="J31" t="str">
            <v>St Annes</v>
          </cell>
        </row>
        <row r="45">
          <cell r="B45" t="str">
            <v>Yarra Road</v>
          </cell>
          <cell r="J45" t="str">
            <v>Yarra Road</v>
          </cell>
        </row>
        <row r="46">
          <cell r="B46" t="str">
            <v>Croydon</v>
          </cell>
          <cell r="J46" t="str">
            <v>St Annes</v>
          </cell>
        </row>
        <row r="47">
          <cell r="B47" t="str">
            <v>St Annes</v>
          </cell>
          <cell r="J47" t="str">
            <v>Mullum</v>
          </cell>
        </row>
        <row r="61">
          <cell r="B61" t="str">
            <v>Bayswater North</v>
          </cell>
          <cell r="J61" t="str">
            <v>Yarra Road</v>
          </cell>
        </row>
        <row r="62">
          <cell r="B62" t="str">
            <v>Croydon</v>
          </cell>
          <cell r="J62" t="str">
            <v>Ringwood Heights</v>
          </cell>
        </row>
        <row r="63">
          <cell r="B63" t="str">
            <v>St Annes</v>
          </cell>
          <cell r="J63" t="str">
            <v>Our Ladys</v>
          </cell>
        </row>
        <row r="77">
          <cell r="B77" t="str">
            <v>Bayswater North</v>
          </cell>
          <cell r="J77" t="str">
            <v>Ringwood Heights</v>
          </cell>
        </row>
        <row r="78">
          <cell r="B78" t="str">
            <v>St Annes</v>
          </cell>
          <cell r="J78" t="str">
            <v>Yarra Road</v>
          </cell>
        </row>
        <row r="79">
          <cell r="B79" t="str">
            <v>Mullum</v>
          </cell>
          <cell r="J79" t="str">
            <v>Mullum</v>
          </cell>
        </row>
        <row r="93">
          <cell r="B93" t="str">
            <v>St Annes</v>
          </cell>
        </row>
        <row r="94">
          <cell r="B94" t="str">
            <v>Bayswater North</v>
          </cell>
        </row>
        <row r="95">
          <cell r="B95" t="str">
            <v>Yarra Road</v>
          </cell>
        </row>
      </sheetData>
      <sheetData sheetId="4">
        <row r="2">
          <cell r="H2" t="str">
            <v>Yarra Road</v>
          </cell>
          <cell r="I2" t="str">
            <v>Bayswater North</v>
          </cell>
          <cell r="L2" t="str">
            <v>Mullum</v>
          </cell>
          <cell r="M2" t="str">
            <v>St Annes</v>
          </cell>
          <cell r="N2" t="str">
            <v>Ringwood Heights</v>
          </cell>
          <cell r="O2" t="str">
            <v>Our Ladys</v>
          </cell>
          <cell r="P2" t="str">
            <v>Croydon</v>
          </cell>
          <cell r="Q2" t="str">
            <v>St Richards</v>
          </cell>
          <cell r="R2" t="str">
            <v>Marlborough</v>
          </cell>
          <cell r="S2" t="str">
            <v>Ainslie Parklands</v>
          </cell>
          <cell r="T2">
            <v>0</v>
          </cell>
        </row>
        <row r="4">
          <cell r="H4">
            <v>3</v>
          </cell>
          <cell r="I4">
            <v>5</v>
          </cell>
          <cell r="L4">
            <v>9</v>
          </cell>
          <cell r="M4">
            <v>1</v>
          </cell>
          <cell r="N4">
            <v>2</v>
          </cell>
          <cell r="O4">
            <v>4</v>
          </cell>
          <cell r="P4">
            <v>6</v>
          </cell>
          <cell r="Q4">
            <v>9</v>
          </cell>
          <cell r="R4">
            <v>6</v>
          </cell>
          <cell r="S4">
            <v>8</v>
          </cell>
          <cell r="T4">
            <v>9</v>
          </cell>
        </row>
        <row r="5">
          <cell r="H5">
            <v>9</v>
          </cell>
          <cell r="I5">
            <v>5</v>
          </cell>
          <cell r="L5">
            <v>0</v>
          </cell>
          <cell r="M5">
            <v>22</v>
          </cell>
          <cell r="N5">
            <v>16</v>
          </cell>
          <cell r="O5">
            <v>6</v>
          </cell>
          <cell r="P5">
            <v>3</v>
          </cell>
          <cell r="Q5">
            <v>0</v>
          </cell>
          <cell r="R5">
            <v>3</v>
          </cell>
          <cell r="S5">
            <v>2</v>
          </cell>
          <cell r="T5">
            <v>0</v>
          </cell>
        </row>
        <row r="13">
          <cell r="B13" t="str">
            <v>St Annes</v>
          </cell>
          <cell r="J13" t="str">
            <v>Ringwood Heights</v>
          </cell>
        </row>
        <row r="14">
          <cell r="B14" t="str">
            <v>Ringwood Heights</v>
          </cell>
          <cell r="J14" t="str">
            <v>Our Ladys</v>
          </cell>
        </row>
        <row r="15">
          <cell r="B15" t="str">
            <v>Yarra Road</v>
          </cell>
          <cell r="J15" t="str">
            <v>Marlborough</v>
          </cell>
        </row>
        <row r="29">
          <cell r="B29" t="str">
            <v>Ringwood Heights</v>
          </cell>
          <cell r="J29" t="str">
            <v>St Annes</v>
          </cell>
        </row>
        <row r="30">
          <cell r="B30" t="str">
            <v>Our Ladys</v>
          </cell>
          <cell r="J30" t="str">
            <v>Ringwood Heights</v>
          </cell>
        </row>
        <row r="31">
          <cell r="B31" t="str">
            <v>Bayswater North</v>
          </cell>
          <cell r="J31" t="str">
            <v>Bayswater North</v>
          </cell>
        </row>
        <row r="45">
          <cell r="B45" t="str">
            <v>Yarra Road</v>
          </cell>
          <cell r="J45" t="str">
            <v>Bayswater North</v>
          </cell>
        </row>
        <row r="46">
          <cell r="B46" t="str">
            <v>Marlborough</v>
          </cell>
          <cell r="J46" t="str">
            <v>Ainslie Parklands</v>
          </cell>
        </row>
        <row r="47">
          <cell r="B47" t="str">
            <v>Croydon</v>
          </cell>
          <cell r="J47" t="str">
            <v>Croydon</v>
          </cell>
        </row>
        <row r="61">
          <cell r="B61" t="str">
            <v>St Annes</v>
          </cell>
          <cell r="J61" t="str">
            <v>St Annes</v>
          </cell>
        </row>
        <row r="62">
          <cell r="B62" t="str">
            <v>Ringwood Heights</v>
          </cell>
          <cell r="J62" t="str">
            <v>Ringwood Heights</v>
          </cell>
        </row>
        <row r="63">
          <cell r="B63" t="str">
            <v>Ringwood Heights</v>
          </cell>
          <cell r="J63" t="str">
            <v>Yarra Road</v>
          </cell>
        </row>
        <row r="77">
          <cell r="B77" t="str">
            <v>St Annes</v>
          </cell>
          <cell r="J77" t="str">
            <v>St Annes</v>
          </cell>
        </row>
        <row r="78">
          <cell r="B78" t="str">
            <v>Yarra Road</v>
          </cell>
          <cell r="J78" t="str">
            <v>Our Ladys</v>
          </cell>
        </row>
        <row r="79">
          <cell r="B79" t="str">
            <v>St Annes</v>
          </cell>
          <cell r="J79" t="str">
            <v>Croydon</v>
          </cell>
        </row>
        <row r="93">
          <cell r="B93" t="str">
            <v>St Annes</v>
          </cell>
        </row>
        <row r="94">
          <cell r="B94" t="str">
            <v>Yarra Road</v>
          </cell>
        </row>
        <row r="95">
          <cell r="B95" t="str">
            <v>Ringwood Heights</v>
          </cell>
        </row>
      </sheetData>
      <sheetData sheetId="5">
        <row r="2">
          <cell r="H2" t="str">
            <v>Yarra Road</v>
          </cell>
          <cell r="I2" t="str">
            <v>Bayswater North</v>
          </cell>
          <cell r="L2" t="str">
            <v>Mullum</v>
          </cell>
          <cell r="M2" t="str">
            <v>St Annes</v>
          </cell>
          <cell r="N2" t="str">
            <v>Ringwood Heights</v>
          </cell>
          <cell r="O2" t="str">
            <v>Our Ladys</v>
          </cell>
          <cell r="P2" t="str">
            <v>Croydon</v>
          </cell>
          <cell r="Q2" t="str">
            <v>St Richards</v>
          </cell>
          <cell r="R2" t="str">
            <v>Marlborough</v>
          </cell>
          <cell r="S2" t="str">
            <v>Ainslie Parklands</v>
          </cell>
          <cell r="T2">
            <v>0</v>
          </cell>
        </row>
        <row r="4">
          <cell r="H4">
            <v>6</v>
          </cell>
          <cell r="I4">
            <v>8</v>
          </cell>
          <cell r="L4">
            <v>5</v>
          </cell>
          <cell r="M4">
            <v>2</v>
          </cell>
          <cell r="N4">
            <v>1</v>
          </cell>
          <cell r="O4">
            <v>4</v>
          </cell>
          <cell r="P4">
            <v>7</v>
          </cell>
          <cell r="Q4">
            <v>9</v>
          </cell>
          <cell r="R4">
            <v>3</v>
          </cell>
          <cell r="S4">
            <v>9</v>
          </cell>
          <cell r="T4">
            <v>9</v>
          </cell>
        </row>
        <row r="5">
          <cell r="H5">
            <v>5</v>
          </cell>
          <cell r="I5">
            <v>1</v>
          </cell>
          <cell r="L5">
            <v>7</v>
          </cell>
          <cell r="M5">
            <v>13</v>
          </cell>
          <cell r="N5">
            <v>16</v>
          </cell>
          <cell r="O5">
            <v>8</v>
          </cell>
          <cell r="P5">
            <v>4</v>
          </cell>
          <cell r="Q5">
            <v>0</v>
          </cell>
          <cell r="R5">
            <v>12</v>
          </cell>
          <cell r="S5">
            <v>0</v>
          </cell>
          <cell r="T5">
            <v>0</v>
          </cell>
        </row>
        <row r="13">
          <cell r="B13" t="str">
            <v>Ringwood Heights</v>
          </cell>
          <cell r="J13" t="str">
            <v>Yarra Road</v>
          </cell>
        </row>
        <row r="14">
          <cell r="B14" t="str">
            <v>Yarra Road</v>
          </cell>
          <cell r="J14" t="str">
            <v>Our Ladys</v>
          </cell>
        </row>
        <row r="15">
          <cell r="B15" t="str">
            <v>Our Ladys</v>
          </cell>
          <cell r="J15" t="str">
            <v>St Annes</v>
          </cell>
        </row>
        <row r="29">
          <cell r="B29" t="str">
            <v>St Annes</v>
          </cell>
          <cell r="J29" t="str">
            <v>Ringwood Heights</v>
          </cell>
        </row>
        <row r="30">
          <cell r="B30" t="str">
            <v>Ringwood Heights</v>
          </cell>
          <cell r="J30" t="str">
            <v>St Annes</v>
          </cell>
        </row>
        <row r="31">
          <cell r="B31" t="str">
            <v>Croydon</v>
          </cell>
          <cell r="J31" t="str">
            <v>Croydon</v>
          </cell>
        </row>
        <row r="45">
          <cell r="B45" t="str">
            <v>Marlborough</v>
          </cell>
          <cell r="J45" t="str">
            <v>St Annes</v>
          </cell>
        </row>
        <row r="46">
          <cell r="B46" t="str">
            <v>Croydon</v>
          </cell>
          <cell r="J46" t="str">
            <v>Ringwood Heights</v>
          </cell>
        </row>
        <row r="47">
          <cell r="B47" t="str">
            <v>Mullum</v>
          </cell>
          <cell r="J47" t="str">
            <v>Bayswater North</v>
          </cell>
        </row>
        <row r="61">
          <cell r="B61" t="str">
            <v>Marlborough</v>
          </cell>
          <cell r="J61" t="str">
            <v>Ringwood Heights</v>
          </cell>
        </row>
        <row r="62">
          <cell r="B62" t="str">
            <v>Mullum</v>
          </cell>
          <cell r="J62" t="str">
            <v>Our Ladys</v>
          </cell>
        </row>
        <row r="63">
          <cell r="B63" t="str">
            <v>St Annes</v>
          </cell>
          <cell r="J63" t="str">
            <v>Mullum</v>
          </cell>
        </row>
        <row r="77">
          <cell r="B77" t="str">
            <v>Marlborough</v>
          </cell>
          <cell r="J77" t="str">
            <v>Marlborough</v>
          </cell>
        </row>
        <row r="78">
          <cell r="B78" t="str">
            <v>Mullum</v>
          </cell>
          <cell r="J78" t="str">
            <v>Our Ladys</v>
          </cell>
        </row>
        <row r="79">
          <cell r="B79" t="str">
            <v>St Annes</v>
          </cell>
          <cell r="J79" t="str">
            <v>Our Ladys</v>
          </cell>
        </row>
        <row r="93">
          <cell r="B93" t="str">
            <v>Ringwood Heights</v>
          </cell>
        </row>
        <row r="94">
          <cell r="B94" t="str">
            <v>St Annes</v>
          </cell>
        </row>
        <row r="95">
          <cell r="B95" t="str">
            <v>Mullum</v>
          </cell>
        </row>
      </sheetData>
      <sheetData sheetId="6">
        <row r="2">
          <cell r="H2" t="str">
            <v>Yarra Road</v>
          </cell>
          <cell r="I2" t="str">
            <v>Bayswater North</v>
          </cell>
          <cell r="L2" t="str">
            <v>Mullum</v>
          </cell>
          <cell r="M2" t="str">
            <v>St Annes</v>
          </cell>
          <cell r="N2" t="str">
            <v>Ringwood Heights</v>
          </cell>
          <cell r="O2" t="str">
            <v>Our Ladys</v>
          </cell>
          <cell r="P2" t="str">
            <v>Croydon</v>
          </cell>
          <cell r="Q2" t="str">
            <v>St Richards</v>
          </cell>
          <cell r="R2" t="str">
            <v>Marlborough</v>
          </cell>
          <cell r="S2" t="str">
            <v>Ainslie Parklands</v>
          </cell>
          <cell r="T2">
            <v>0</v>
          </cell>
        </row>
        <row r="4">
          <cell r="H4">
            <v>1</v>
          </cell>
          <cell r="I4">
            <v>7</v>
          </cell>
          <cell r="L4">
            <v>3</v>
          </cell>
          <cell r="M4">
            <v>2</v>
          </cell>
          <cell r="N4">
            <v>4</v>
          </cell>
          <cell r="O4">
            <v>7</v>
          </cell>
          <cell r="P4">
            <v>5</v>
          </cell>
          <cell r="Q4">
            <v>5</v>
          </cell>
          <cell r="R4">
            <v>7</v>
          </cell>
          <cell r="S4">
            <v>10</v>
          </cell>
          <cell r="T4">
            <v>11</v>
          </cell>
        </row>
        <row r="5">
          <cell r="H5">
            <v>18</v>
          </cell>
          <cell r="I5">
            <v>2</v>
          </cell>
          <cell r="L5">
            <v>13</v>
          </cell>
          <cell r="M5">
            <v>17</v>
          </cell>
          <cell r="N5">
            <v>5</v>
          </cell>
          <cell r="O5">
            <v>2</v>
          </cell>
          <cell r="P5">
            <v>3</v>
          </cell>
          <cell r="Q5">
            <v>3</v>
          </cell>
          <cell r="R5">
            <v>2</v>
          </cell>
          <cell r="S5">
            <v>1</v>
          </cell>
          <cell r="T5">
            <v>0</v>
          </cell>
        </row>
        <row r="13">
          <cell r="B13" t="str">
            <v>St Annes</v>
          </cell>
          <cell r="J13" t="str">
            <v>Yarra Road</v>
          </cell>
        </row>
        <row r="14">
          <cell r="B14" t="str">
            <v>Marlborough</v>
          </cell>
          <cell r="J14" t="str">
            <v>Bayswater North</v>
          </cell>
        </row>
        <row r="15">
          <cell r="B15" t="str">
            <v>Ainslie Parklands</v>
          </cell>
          <cell r="J15" t="str">
            <v>St Annes</v>
          </cell>
        </row>
        <row r="29">
          <cell r="B29" t="str">
            <v>Ringwood Heights</v>
          </cell>
          <cell r="J29" t="str">
            <v>Yarra Road</v>
          </cell>
        </row>
        <row r="30">
          <cell r="B30" t="str">
            <v>St Annes</v>
          </cell>
          <cell r="J30" t="str">
            <v>St Annes</v>
          </cell>
        </row>
        <row r="31">
          <cell r="B31" t="str">
            <v>St Richards</v>
          </cell>
          <cell r="J31" t="str">
            <v>Mullum</v>
          </cell>
        </row>
        <row r="45">
          <cell r="B45" t="str">
            <v>Yarra Road</v>
          </cell>
          <cell r="J45" t="str">
            <v>Yarra Road</v>
          </cell>
        </row>
        <row r="46">
          <cell r="B46" t="str">
            <v>Our Ladys</v>
          </cell>
          <cell r="J46" t="str">
            <v>Ringwood Heights</v>
          </cell>
        </row>
        <row r="47">
          <cell r="B47" t="str">
            <v>St Annes</v>
          </cell>
          <cell r="J47" t="str">
            <v>St Annes</v>
          </cell>
        </row>
        <row r="61">
          <cell r="B61" t="str">
            <v>Mullum</v>
          </cell>
          <cell r="J61" t="str">
            <v>Mullum</v>
          </cell>
        </row>
        <row r="62">
          <cell r="B62" t="str">
            <v>St Annes</v>
          </cell>
          <cell r="J62" t="str">
            <v>Mullum</v>
          </cell>
        </row>
        <row r="63">
          <cell r="B63" t="str">
            <v>Yarra Road</v>
          </cell>
          <cell r="J63" t="str">
            <v>St Annes</v>
          </cell>
        </row>
        <row r="77">
          <cell r="B77" t="str">
            <v>Yarra Road</v>
          </cell>
          <cell r="J77" t="str">
            <v>Croydon</v>
          </cell>
        </row>
        <row r="78">
          <cell r="B78" t="str">
            <v>Mullum</v>
          </cell>
          <cell r="J78" t="str">
            <v>St Richards</v>
          </cell>
        </row>
        <row r="79">
          <cell r="B79" t="str">
            <v>Mullum</v>
          </cell>
          <cell r="J79" t="str">
            <v>St Annes</v>
          </cell>
        </row>
        <row r="93">
          <cell r="B93" t="str">
            <v>St Annes</v>
          </cell>
        </row>
        <row r="94">
          <cell r="B94" t="str">
            <v>Yarra Road</v>
          </cell>
        </row>
        <row r="95">
          <cell r="B95" t="str">
            <v>Mullum</v>
          </cell>
        </row>
      </sheetData>
      <sheetData sheetId="7">
        <row r="2">
          <cell r="H2" t="str">
            <v>Yarra Road</v>
          </cell>
          <cell r="I2" t="str">
            <v>Bayswater North</v>
          </cell>
          <cell r="L2" t="str">
            <v>Mullum</v>
          </cell>
          <cell r="M2" t="str">
            <v>St Annes</v>
          </cell>
          <cell r="N2" t="str">
            <v>Ringwood Heights</v>
          </cell>
          <cell r="O2" t="str">
            <v>Our Ladys</v>
          </cell>
          <cell r="P2" t="str">
            <v>Croydon</v>
          </cell>
          <cell r="Q2" t="str">
            <v>St Richards</v>
          </cell>
          <cell r="R2" t="str">
            <v>Marlborough</v>
          </cell>
          <cell r="S2" t="str">
            <v>Ainslie Parklands</v>
          </cell>
          <cell r="T2">
            <v>0</v>
          </cell>
        </row>
        <row r="4">
          <cell r="H4">
            <v>9</v>
          </cell>
          <cell r="I4">
            <v>7</v>
          </cell>
          <cell r="L4">
            <v>6</v>
          </cell>
          <cell r="M4">
            <v>2</v>
          </cell>
          <cell r="N4">
            <v>1</v>
          </cell>
          <cell r="O4">
            <v>5</v>
          </cell>
          <cell r="P4">
            <v>4</v>
          </cell>
          <cell r="Q4">
            <v>8</v>
          </cell>
          <cell r="R4">
            <v>2</v>
          </cell>
          <cell r="S4">
            <v>10</v>
          </cell>
          <cell r="T4">
            <v>10</v>
          </cell>
        </row>
        <row r="5">
          <cell r="H5">
            <v>2</v>
          </cell>
          <cell r="I5">
            <v>4</v>
          </cell>
          <cell r="L5">
            <v>6</v>
          </cell>
          <cell r="M5">
            <v>10</v>
          </cell>
          <cell r="N5">
            <v>15</v>
          </cell>
          <cell r="O5">
            <v>7</v>
          </cell>
          <cell r="P5">
            <v>9</v>
          </cell>
          <cell r="Q5">
            <v>3</v>
          </cell>
          <cell r="R5">
            <v>10</v>
          </cell>
          <cell r="S5">
            <v>0</v>
          </cell>
          <cell r="T5">
            <v>0</v>
          </cell>
        </row>
        <row r="13">
          <cell r="B13" t="str">
            <v>Ringwood Heights</v>
          </cell>
          <cell r="J13" t="str">
            <v>Marlborough</v>
          </cell>
        </row>
        <row r="14">
          <cell r="B14" t="str">
            <v>St Annes</v>
          </cell>
          <cell r="J14" t="str">
            <v>Croydon</v>
          </cell>
        </row>
        <row r="15">
          <cell r="B15" t="str">
            <v>Bayswater North</v>
          </cell>
          <cell r="J15" t="str">
            <v>Bayswater North</v>
          </cell>
        </row>
        <row r="29">
          <cell r="B29" t="str">
            <v>Ringwood Heights</v>
          </cell>
          <cell r="J29" t="str">
            <v>Ringwood Heights</v>
          </cell>
        </row>
        <row r="30">
          <cell r="B30" t="str">
            <v>St Richards</v>
          </cell>
          <cell r="J30" t="str">
            <v>Bayswater North</v>
          </cell>
        </row>
        <row r="31">
          <cell r="B31" t="str">
            <v>Yarra Road</v>
          </cell>
          <cell r="J31" t="str">
            <v>St Annes</v>
          </cell>
        </row>
        <row r="45">
          <cell r="B45" t="str">
            <v>Marlborough</v>
          </cell>
          <cell r="J45" t="str">
            <v>Our Ladys</v>
          </cell>
        </row>
        <row r="46">
          <cell r="B46" t="str">
            <v>Croydon</v>
          </cell>
          <cell r="J46" t="str">
            <v>Croydon</v>
          </cell>
        </row>
        <row r="47">
          <cell r="B47" t="str">
            <v>Our Ladys</v>
          </cell>
          <cell r="J47" t="str">
            <v>Ringwood Heights</v>
          </cell>
        </row>
        <row r="61">
          <cell r="B61" t="str">
            <v>Mullum</v>
          </cell>
          <cell r="J61" t="str">
            <v>Our Ladys</v>
          </cell>
        </row>
        <row r="62">
          <cell r="B62" t="str">
            <v>Ringwood Heights</v>
          </cell>
          <cell r="J62" t="str">
            <v>St Annes</v>
          </cell>
        </row>
        <row r="63">
          <cell r="B63" t="str">
            <v>Marlborough</v>
          </cell>
          <cell r="J63" t="str">
            <v>Mullum</v>
          </cell>
        </row>
        <row r="77">
          <cell r="B77" t="str">
            <v>St Annes</v>
          </cell>
          <cell r="J77" t="str">
            <v>Croydon</v>
          </cell>
        </row>
        <row r="78">
          <cell r="B78" t="str">
            <v>Mullum</v>
          </cell>
          <cell r="J78" t="str">
            <v>Marlborough</v>
          </cell>
        </row>
        <row r="79">
          <cell r="B79" t="str">
            <v>Yarra Road</v>
          </cell>
          <cell r="J79" t="str">
            <v>St Richards</v>
          </cell>
        </row>
        <row r="93">
          <cell r="B93" t="str">
            <v>Ringwood Heights</v>
          </cell>
        </row>
        <row r="94">
          <cell r="B94" t="str">
            <v>St Annes</v>
          </cell>
        </row>
        <row r="95">
          <cell r="B95" t="str">
            <v>Marlborough</v>
          </cell>
        </row>
      </sheetData>
      <sheetData sheetId="8"/>
      <sheetData sheetId="9">
        <row r="13">
          <cell r="B13" t="e">
            <v>#N/A</v>
          </cell>
          <cell r="G13" t="e">
            <v>#N/A</v>
          </cell>
          <cell r="L13" t="e">
            <v>#N/A</v>
          </cell>
          <cell r="Q13" t="e">
            <v>#N/A</v>
          </cell>
          <cell r="V13" t="e">
            <v>#N/A</v>
          </cell>
          <cell r="AA13" t="e">
            <v>#N/A</v>
          </cell>
        </row>
        <row r="14">
          <cell r="B14" t="e">
            <v>#N/A</v>
          </cell>
          <cell r="G14" t="e">
            <v>#N/A</v>
          </cell>
          <cell r="L14" t="e">
            <v>#N/A</v>
          </cell>
          <cell r="Q14" t="e">
            <v>#N/A</v>
          </cell>
          <cell r="V14" t="e">
            <v>#N/A</v>
          </cell>
          <cell r="AA14" t="e">
            <v>#N/A</v>
          </cell>
        </row>
        <row r="15">
          <cell r="B15" t="e">
            <v>#N/A</v>
          </cell>
          <cell r="G15" t="e">
            <v>#N/A</v>
          </cell>
          <cell r="L15" t="e">
            <v>#N/A</v>
          </cell>
          <cell r="Q15" t="e">
            <v>#N/A</v>
          </cell>
          <cell r="V15" t="e">
            <v>#N/A</v>
          </cell>
          <cell r="AA15" t="e">
            <v>#N/A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tabSelected="1" topLeftCell="A4" zoomScale="90" zoomScaleNormal="90" workbookViewId="0">
      <selection activeCell="K4" sqref="K4"/>
    </sheetView>
  </sheetViews>
  <sheetFormatPr defaultColWidth="9.21875" defaultRowHeight="14.4" x14ac:dyDescent="0.3"/>
  <cols>
    <col min="1" max="1" width="2.77734375" customWidth="1"/>
    <col min="2" max="2" width="17.21875" customWidth="1"/>
    <col min="3" max="3" width="2.77734375" customWidth="1"/>
    <col min="4" max="4" width="4.77734375" customWidth="1"/>
    <col min="5" max="5" width="18.77734375" customWidth="1"/>
    <col min="6" max="6" width="4.77734375" style="4" customWidth="1"/>
    <col min="7" max="7" width="2.77734375" customWidth="1"/>
    <col min="8" max="8" width="18.77734375" customWidth="1"/>
    <col min="9" max="9" width="4.77734375" style="4" customWidth="1"/>
    <col min="10" max="10" width="2.77734375" customWidth="1"/>
    <col min="11" max="11" width="18.77734375" customWidth="1"/>
    <col min="12" max="12" width="4.77734375" style="4" customWidth="1"/>
    <col min="13" max="13" width="2.77734375" customWidth="1"/>
    <col min="14" max="14" width="18.77734375" customWidth="1"/>
    <col min="15" max="15" width="4.77734375" style="4" customWidth="1"/>
    <col min="16" max="16" width="2.77734375" customWidth="1"/>
    <col min="17" max="17" width="18.77734375" customWidth="1"/>
    <col min="18" max="18" width="4.77734375" style="4" customWidth="1"/>
    <col min="19" max="19" width="2.77734375" customWidth="1"/>
    <col min="20" max="20" width="18.77734375" customWidth="1"/>
    <col min="21" max="21" width="4.77734375" customWidth="1"/>
  </cols>
  <sheetData>
    <row r="1" spans="1:31" ht="21" x14ac:dyDescent="0.4">
      <c r="A1" s="1"/>
      <c r="B1" s="42" t="str">
        <f>'[1]Parameters Sheet'!C2</f>
        <v>Warrandyte South</v>
      </c>
      <c r="C1" s="42"/>
      <c r="D1" s="42"/>
      <c r="E1" s="42"/>
      <c r="F1" s="2"/>
      <c r="G1" s="1"/>
      <c r="H1" s="2" t="str">
        <f>'[1]Parameters Sheet'!$C$3</f>
        <v>Track and Field</v>
      </c>
      <c r="I1" s="2"/>
      <c r="J1" s="3"/>
      <c r="K1" s="2">
        <f>'[1]Parameters Sheet'!$C$4</f>
        <v>2024</v>
      </c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4"/>
      <c r="X1" s="4"/>
      <c r="Y1" s="4"/>
      <c r="Z1" s="4"/>
      <c r="AA1" s="4"/>
      <c r="AB1" s="4"/>
      <c r="AC1" s="4"/>
      <c r="AD1" s="4"/>
      <c r="AE1" s="4"/>
    </row>
    <row r="2" spans="1:3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4"/>
      <c r="AA2" s="4"/>
      <c r="AB2" s="4"/>
      <c r="AC2" s="4"/>
      <c r="AD2" s="4"/>
      <c r="AE2" s="4"/>
    </row>
    <row r="3" spans="1:31" ht="18.600000000000001" thickBot="1" x14ac:dyDescent="0.4">
      <c r="A3" s="1"/>
      <c r="B3" s="43" t="s">
        <v>0</v>
      </c>
      <c r="C3" s="44"/>
      <c r="D3" s="5"/>
      <c r="E3" s="5"/>
      <c r="F3" s="5"/>
      <c r="G3" s="1"/>
      <c r="H3" s="45" t="s">
        <v>1</v>
      </c>
      <c r="I3" s="46"/>
      <c r="J3" s="47"/>
      <c r="K3" s="1"/>
      <c r="L3" s="1"/>
      <c r="M3" s="1"/>
      <c r="N3" s="43" t="s">
        <v>2</v>
      </c>
      <c r="O3" s="48"/>
      <c r="P3" s="44"/>
      <c r="Q3" s="1"/>
      <c r="R3" s="1"/>
      <c r="S3" s="1"/>
      <c r="T3" s="45" t="s">
        <v>3</v>
      </c>
      <c r="U3" s="47"/>
      <c r="V3" s="1"/>
      <c r="W3" s="4"/>
      <c r="X3" s="4"/>
      <c r="Y3" s="4"/>
      <c r="Z3" s="4"/>
      <c r="AA3" s="4"/>
      <c r="AB3" s="4"/>
      <c r="AC3" s="4"/>
      <c r="AD3" s="4"/>
      <c r="AE3" s="4"/>
    </row>
    <row r="4" spans="1:31" x14ac:dyDescent="0.3">
      <c r="A4" s="1"/>
      <c r="B4" s="6" t="str">
        <f>[1]TOTALS!D56</f>
        <v>St Annes</v>
      </c>
      <c r="C4" s="7">
        <f>[1]TOTALS!E56</f>
        <v>51</v>
      </c>
      <c r="D4" s="3"/>
      <c r="E4" s="3"/>
      <c r="F4" s="3"/>
      <c r="G4" s="1"/>
      <c r="H4" s="6" t="str">
        <f>[1]TOTALS!K56</f>
        <v>St Annes</v>
      </c>
      <c r="I4" s="8"/>
      <c r="J4" s="7">
        <f>[1]TOTALS!L56</f>
        <v>37</v>
      </c>
      <c r="K4" s="1"/>
      <c r="L4" s="1"/>
      <c r="M4" s="1"/>
      <c r="N4" s="6" t="str">
        <f>[1]TOTALS!P56</f>
        <v>Yarra Road</v>
      </c>
      <c r="O4" s="8"/>
      <c r="P4" s="7">
        <f>[1]TOTALS!Q56</f>
        <v>0</v>
      </c>
      <c r="Q4" s="1"/>
      <c r="R4" s="1"/>
      <c r="S4" s="1"/>
      <c r="T4" s="6" t="str">
        <f>[1]TOTALS!U56</f>
        <v>St Annes</v>
      </c>
      <c r="U4" s="7">
        <f>[1]TOTALS!V56</f>
        <v>88</v>
      </c>
      <c r="V4" s="1"/>
      <c r="W4" s="4"/>
      <c r="X4" s="4"/>
      <c r="Y4" s="4"/>
      <c r="Z4" s="4"/>
      <c r="AA4" s="4"/>
      <c r="AB4" s="4"/>
      <c r="AC4" s="4"/>
      <c r="AD4" s="4"/>
      <c r="AE4" s="4"/>
    </row>
    <row r="5" spans="1:31" x14ac:dyDescent="0.3">
      <c r="A5" s="1"/>
      <c r="B5" s="9" t="str">
        <f>[1]TOTALS!D57</f>
        <v>Ringwood Heights</v>
      </c>
      <c r="C5" s="10">
        <f>[1]TOTALS!E57</f>
        <v>50</v>
      </c>
      <c r="D5" s="1"/>
      <c r="E5" s="1"/>
      <c r="F5" s="1"/>
      <c r="G5" s="1"/>
      <c r="H5" s="9" t="str">
        <f>[1]TOTALS!K57</f>
        <v>Ringwood Heights</v>
      </c>
      <c r="I5" s="11"/>
      <c r="J5" s="10">
        <f>[1]TOTALS!L57</f>
        <v>37</v>
      </c>
      <c r="K5" s="1"/>
      <c r="L5" s="1"/>
      <c r="M5" s="1"/>
      <c r="N5" s="9" t="str">
        <f>[1]TOTALS!P57</f>
        <v>Bayswater North</v>
      </c>
      <c r="O5" s="11"/>
      <c r="P5" s="10">
        <f>[1]TOTALS!Q57</f>
        <v>0</v>
      </c>
      <c r="Q5" s="1"/>
      <c r="R5" s="1"/>
      <c r="S5" s="1"/>
      <c r="T5" s="9" t="str">
        <f>[1]TOTALS!U57</f>
        <v>Ringwood Heights</v>
      </c>
      <c r="U5" s="10">
        <f>[1]TOTALS!V57</f>
        <v>87</v>
      </c>
      <c r="V5" s="1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3">
      <c r="A6" s="1"/>
      <c r="B6" s="9" t="str">
        <f>[1]TOTALS!D58</f>
        <v>Mullum</v>
      </c>
      <c r="C6" s="10">
        <f>[1]TOTALS!E58</f>
        <v>29</v>
      </c>
      <c r="D6" s="1"/>
      <c r="E6" s="1"/>
      <c r="F6" s="1"/>
      <c r="G6" s="1"/>
      <c r="H6" s="9" t="str">
        <f>[1]TOTALS!K58</f>
        <v>Our Ladys</v>
      </c>
      <c r="I6" s="11"/>
      <c r="J6" s="10">
        <f>[1]TOTALS!L58</f>
        <v>24</v>
      </c>
      <c r="K6" s="1"/>
      <c r="L6" s="1"/>
      <c r="M6" s="1"/>
      <c r="N6" s="9" t="str">
        <f>[1]TOTALS!P58</f>
        <v>Mullum</v>
      </c>
      <c r="O6" s="11"/>
      <c r="P6" s="10">
        <f>[1]TOTALS!Q58</f>
        <v>0</v>
      </c>
      <c r="Q6" s="1"/>
      <c r="R6" s="1"/>
      <c r="S6" s="1"/>
      <c r="T6" s="9" t="str">
        <f>[1]TOTALS!U58</f>
        <v>Yarra Road</v>
      </c>
      <c r="U6" s="10">
        <f>[1]TOTALS!V58</f>
        <v>47</v>
      </c>
      <c r="V6" s="1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">
      <c r="A7" s="1"/>
      <c r="B7" s="9" t="str">
        <f>[1]TOTALS!D59</f>
        <v>Yarra Road</v>
      </c>
      <c r="C7" s="10">
        <f>[1]TOTALS!E59</f>
        <v>25</v>
      </c>
      <c r="D7" s="1"/>
      <c r="E7" s="1"/>
      <c r="F7" s="1"/>
      <c r="G7" s="1"/>
      <c r="H7" s="9" t="str">
        <f>[1]TOTALS!K59</f>
        <v>Yarra Road</v>
      </c>
      <c r="I7" s="11"/>
      <c r="J7" s="10">
        <f>[1]TOTALS!L59</f>
        <v>22</v>
      </c>
      <c r="K7" s="1"/>
      <c r="L7" s="1"/>
      <c r="M7" s="1"/>
      <c r="N7" s="9" t="str">
        <f>[1]TOTALS!P59</f>
        <v>St Annes</v>
      </c>
      <c r="O7" s="11"/>
      <c r="P7" s="10">
        <f>[1]TOTALS!Q59</f>
        <v>0</v>
      </c>
      <c r="Q7" s="1"/>
      <c r="R7" s="1"/>
      <c r="S7" s="1"/>
      <c r="T7" s="9" t="str">
        <f>[1]TOTALS!U59</f>
        <v>Mullum</v>
      </c>
      <c r="U7" s="10">
        <f>[1]TOTALS!V59</f>
        <v>46</v>
      </c>
      <c r="V7" s="1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3">
      <c r="A8" s="1"/>
      <c r="B8" s="9" t="str">
        <f>[1]TOTALS!D60</f>
        <v>Marlborough</v>
      </c>
      <c r="C8" s="10">
        <f>[1]TOTALS!E60</f>
        <v>22</v>
      </c>
      <c r="D8" s="1"/>
      <c r="E8" s="1"/>
      <c r="F8" s="1"/>
      <c r="G8" s="1"/>
      <c r="H8" s="9" t="str">
        <f>[1]TOTALS!K60</f>
        <v>Mullum</v>
      </c>
      <c r="I8" s="11"/>
      <c r="J8" s="10">
        <f>[1]TOTALS!L60</f>
        <v>17</v>
      </c>
      <c r="K8" s="1"/>
      <c r="L8" s="1"/>
      <c r="M8" s="1"/>
      <c r="N8" s="9" t="str">
        <f>[1]TOTALS!P60</f>
        <v>Ringwood Heights</v>
      </c>
      <c r="O8" s="11"/>
      <c r="P8" s="10">
        <f>[1]TOTALS!Q60</f>
        <v>0</v>
      </c>
      <c r="Q8" s="1"/>
      <c r="R8" s="1"/>
      <c r="S8" s="1"/>
      <c r="T8" s="9" t="str">
        <f>[1]TOTALS!U60</f>
        <v>Our Ladys</v>
      </c>
      <c r="U8" s="10">
        <f>[1]TOTALS!V60</f>
        <v>33</v>
      </c>
      <c r="V8" s="1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3">
      <c r="A9" s="1"/>
      <c r="B9" s="9" t="str">
        <f>[1]TOTALS!D61</f>
        <v>Croydon</v>
      </c>
      <c r="C9" s="10">
        <f>[1]TOTALS!E61</f>
        <v>14</v>
      </c>
      <c r="D9" s="1"/>
      <c r="E9" s="1"/>
      <c r="F9" s="1"/>
      <c r="G9" s="1"/>
      <c r="H9" s="9" t="str">
        <f>[1]TOTALS!K61</f>
        <v>Croydon</v>
      </c>
      <c r="I9" s="11"/>
      <c r="J9" s="10">
        <f>[1]TOTALS!L61</f>
        <v>16</v>
      </c>
      <c r="K9" s="1"/>
      <c r="L9" s="1"/>
      <c r="M9" s="1"/>
      <c r="N9" s="9" t="str">
        <f>[1]TOTALS!P61</f>
        <v>Our Ladys</v>
      </c>
      <c r="O9" s="11"/>
      <c r="P9" s="10">
        <f>[1]TOTALS!Q61</f>
        <v>0</v>
      </c>
      <c r="Q9" s="1"/>
      <c r="R9" s="1"/>
      <c r="S9" s="1"/>
      <c r="T9" s="9" t="str">
        <f>[1]TOTALS!U61</f>
        <v>Marlborough</v>
      </c>
      <c r="U9" s="10">
        <f>[1]TOTALS!V61</f>
        <v>31</v>
      </c>
      <c r="V9" s="1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3">
      <c r="A10" s="1"/>
      <c r="B10" s="9" t="str">
        <f>[1]TOTALS!D62</f>
        <v>Bayswater North</v>
      </c>
      <c r="C10" s="10">
        <f>[1]TOTALS!E62</f>
        <v>12</v>
      </c>
      <c r="D10" s="1"/>
      <c r="E10" s="1"/>
      <c r="F10" s="1"/>
      <c r="G10" s="1"/>
      <c r="H10" s="9" t="str">
        <f>[1]TOTALS!K62</f>
        <v>Bayswater North</v>
      </c>
      <c r="I10" s="11"/>
      <c r="J10" s="10">
        <f>[1]TOTALS!L62</f>
        <v>12</v>
      </c>
      <c r="K10" s="1"/>
      <c r="L10" s="1"/>
      <c r="M10" s="1"/>
      <c r="N10" s="9" t="str">
        <f>[1]TOTALS!P62</f>
        <v>Croydon</v>
      </c>
      <c r="O10" s="11"/>
      <c r="P10" s="10">
        <f>[1]TOTALS!Q62</f>
        <v>0</v>
      </c>
      <c r="Q10" s="1"/>
      <c r="R10" s="1"/>
      <c r="S10" s="1"/>
      <c r="T10" s="9" t="str">
        <f>[1]TOTALS!U62</f>
        <v>Croydon</v>
      </c>
      <c r="U10" s="10">
        <f>[1]TOTALS!V62</f>
        <v>30</v>
      </c>
      <c r="V10" s="1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3">
      <c r="A11" s="1"/>
      <c r="B11" s="9" t="str">
        <f>[1]TOTALS!D63</f>
        <v>Our Ladys</v>
      </c>
      <c r="C11" s="10">
        <f>[1]TOTALS!E63</f>
        <v>9</v>
      </c>
      <c r="D11" s="1"/>
      <c r="E11" s="1"/>
      <c r="F11" s="1"/>
      <c r="G11" s="1"/>
      <c r="H11" s="9" t="str">
        <f>[1]TOTALS!K63</f>
        <v>Marlborough</v>
      </c>
      <c r="I11" s="11"/>
      <c r="J11" s="10">
        <f>[1]TOTALS!L63</f>
        <v>9</v>
      </c>
      <c r="K11" s="1"/>
      <c r="L11" s="1"/>
      <c r="M11" s="1"/>
      <c r="N11" s="9" t="str">
        <f>[1]TOTALS!P63</f>
        <v>St Richards</v>
      </c>
      <c r="O11" s="11"/>
      <c r="P11" s="10">
        <f>[1]TOTALS!Q63</f>
        <v>0</v>
      </c>
      <c r="Q11" s="1"/>
      <c r="R11" s="1"/>
      <c r="S11" s="1"/>
      <c r="T11" s="9" t="str">
        <f>[1]TOTALS!U63</f>
        <v>Bayswater North</v>
      </c>
      <c r="U11" s="10">
        <f>[1]TOTALS!V63</f>
        <v>24</v>
      </c>
      <c r="V11" s="1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3">
      <c r="A12" s="1"/>
      <c r="B12" s="9" t="str">
        <f>[1]TOTALS!D64</f>
        <v>St Richards</v>
      </c>
      <c r="C12" s="10">
        <f>[1]TOTALS!E64</f>
        <v>3</v>
      </c>
      <c r="D12" s="1"/>
      <c r="E12" s="1"/>
      <c r="F12" s="1"/>
      <c r="G12" s="1"/>
      <c r="H12" s="9" t="str">
        <f>[1]TOTALS!K64</f>
        <v>St Richards</v>
      </c>
      <c r="I12" s="11"/>
      <c r="J12" s="10">
        <f>[1]TOTALS!L64</f>
        <v>3</v>
      </c>
      <c r="K12" s="1"/>
      <c r="L12" s="1"/>
      <c r="M12" s="1"/>
      <c r="N12" s="9" t="str">
        <f>[1]TOTALS!P64</f>
        <v>Marlborough</v>
      </c>
      <c r="O12" s="11"/>
      <c r="P12" s="10">
        <f>[1]TOTALS!Q64</f>
        <v>0</v>
      </c>
      <c r="Q12" s="1"/>
      <c r="R12" s="1"/>
      <c r="S12" s="1"/>
      <c r="T12" s="9" t="str">
        <f>[1]TOTALS!U64</f>
        <v>St Richards</v>
      </c>
      <c r="U12" s="10">
        <f>[1]TOTALS!V64</f>
        <v>6</v>
      </c>
      <c r="V12" s="1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3">
      <c r="A13" s="1"/>
      <c r="B13" s="9" t="str">
        <f>[1]TOTALS!D65</f>
        <v>Ainslie Parklands</v>
      </c>
      <c r="C13" s="10">
        <f>[1]TOTALS!E65</f>
        <v>1</v>
      </c>
      <c r="D13" s="12"/>
      <c r="E13" s="12"/>
      <c r="F13" s="11"/>
      <c r="G13" s="12"/>
      <c r="H13" s="9" t="str">
        <f>[1]TOTALS!K65</f>
        <v>Ainslie Parklands</v>
      </c>
      <c r="I13" s="11"/>
      <c r="J13" s="10">
        <f>[1]TOTALS!L65</f>
        <v>3</v>
      </c>
      <c r="K13" s="12"/>
      <c r="L13" s="11"/>
      <c r="M13" s="12"/>
      <c r="N13" s="9" t="str">
        <f>[1]TOTALS!P65</f>
        <v>Ainslie Parklands</v>
      </c>
      <c r="O13" s="11"/>
      <c r="P13" s="10">
        <f>[1]TOTALS!Q65</f>
        <v>0</v>
      </c>
      <c r="Q13" s="12"/>
      <c r="R13" s="11"/>
      <c r="S13" s="12"/>
      <c r="T13" s="9" t="str">
        <f>[1]TOTALS!U65</f>
        <v>Ainslie Parklands</v>
      </c>
      <c r="U13" s="10">
        <f>[1]TOTALS!V65</f>
        <v>4</v>
      </c>
      <c r="V13" s="1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" thickBot="1" x14ac:dyDescent="0.35">
      <c r="A14" s="1"/>
      <c r="B14" s="31" t="str">
        <f>[1]TOTALS!D66</f>
        <v/>
      </c>
      <c r="C14" s="33" t="str">
        <f>[1]TOTALS!E66</f>
        <v/>
      </c>
      <c r="D14" s="30"/>
      <c r="E14" s="30"/>
      <c r="F14" s="30"/>
      <c r="G14" s="30"/>
      <c r="H14" s="31" t="str">
        <f>[1]TOTALS!K66</f>
        <v/>
      </c>
      <c r="I14" s="32"/>
      <c r="J14" s="33" t="str">
        <f>[1]TOTALS!L66</f>
        <v/>
      </c>
      <c r="K14" s="30"/>
      <c r="L14" s="30"/>
      <c r="M14" s="30"/>
      <c r="N14" s="31">
        <f>[1]TOTALS!P66</f>
        <v>0</v>
      </c>
      <c r="O14" s="32"/>
      <c r="P14" s="33">
        <f>[1]TOTALS!Q66</f>
        <v>0</v>
      </c>
      <c r="Q14" s="30"/>
      <c r="R14" s="30"/>
      <c r="S14" s="30"/>
      <c r="T14" s="31" t="str">
        <f>[1]TOTALS!U66</f>
        <v/>
      </c>
      <c r="U14" s="33" t="str">
        <f>[1]TOTALS!V66</f>
        <v/>
      </c>
      <c r="V14" s="1"/>
      <c r="W14" s="4"/>
      <c r="X14" s="4"/>
      <c r="Y14" s="4"/>
      <c r="Z14" s="4"/>
      <c r="AA14" s="4"/>
      <c r="AB14" s="4"/>
      <c r="AC14" s="4"/>
      <c r="AD14" s="4"/>
      <c r="AE14" s="4"/>
    </row>
    <row r="15" spans="1:31" ht="15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1"/>
      <c r="O15" s="11"/>
      <c r="P15" s="11"/>
      <c r="Q15" s="1"/>
      <c r="R15" s="1"/>
      <c r="S15" s="1"/>
      <c r="T15" s="1"/>
      <c r="U15" s="1"/>
      <c r="V15" s="1"/>
      <c r="W15" s="4"/>
      <c r="X15" s="4"/>
      <c r="Y15" s="4"/>
      <c r="Z15" s="4"/>
      <c r="AA15" s="4"/>
      <c r="AB15" s="4"/>
      <c r="AC15" s="4"/>
      <c r="AD15" s="4"/>
      <c r="AE15" s="4"/>
    </row>
    <row r="16" spans="1:31" ht="18.600000000000001" thickBot="1" x14ac:dyDescent="0.4">
      <c r="A16" s="1"/>
      <c r="B16" s="1"/>
      <c r="C16" s="1"/>
      <c r="D16" s="1"/>
      <c r="E16" s="37" t="s">
        <v>4</v>
      </c>
      <c r="F16" s="38"/>
      <c r="G16" s="38"/>
      <c r="H16" s="38"/>
      <c r="I16" s="38"/>
      <c r="J16" s="38"/>
      <c r="K16" s="39"/>
      <c r="L16" s="13"/>
      <c r="M16" s="1"/>
      <c r="N16" s="37" t="s">
        <v>5</v>
      </c>
      <c r="O16" s="38"/>
      <c r="P16" s="38"/>
      <c r="Q16" s="38"/>
      <c r="R16" s="38"/>
      <c r="S16" s="38"/>
      <c r="T16" s="39"/>
      <c r="U16" s="1"/>
      <c r="V16" s="1"/>
      <c r="W16" s="4"/>
      <c r="X16" s="4"/>
      <c r="Y16" s="4"/>
      <c r="Z16" s="4"/>
      <c r="AA16" s="4"/>
      <c r="AB16" s="4"/>
      <c r="AC16" s="4"/>
      <c r="AD16" s="4"/>
      <c r="AE16" s="4"/>
    </row>
    <row r="17" spans="1:31" ht="15" thickBo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4"/>
      <c r="X17" s="4"/>
      <c r="Y17" s="4"/>
      <c r="Z17" s="4"/>
      <c r="AA17" s="4"/>
      <c r="AB17" s="4"/>
      <c r="AC17" s="4"/>
      <c r="AD17" s="4"/>
      <c r="AE17" s="4"/>
    </row>
    <row r="18" spans="1:31" ht="16.2" thickBot="1" x14ac:dyDescent="0.35">
      <c r="A18" s="1"/>
      <c r="B18" s="1"/>
      <c r="C18" s="1"/>
      <c r="D18" s="1"/>
      <c r="E18" s="14" t="s">
        <v>6</v>
      </c>
      <c r="F18" s="15"/>
      <c r="G18" s="1"/>
      <c r="H18" s="14" t="s">
        <v>7</v>
      </c>
      <c r="I18" s="15"/>
      <c r="J18" s="1"/>
      <c r="K18" s="14" t="s">
        <v>8</v>
      </c>
      <c r="L18" s="15"/>
      <c r="M18" s="1"/>
      <c r="N18" s="14" t="s">
        <v>6</v>
      </c>
      <c r="O18" s="15"/>
      <c r="P18" s="1"/>
      <c r="Q18" s="14" t="s">
        <v>7</v>
      </c>
      <c r="R18" s="15"/>
      <c r="S18" s="1"/>
      <c r="T18" s="14" t="s">
        <v>8</v>
      </c>
      <c r="U18" s="1"/>
      <c r="V18" s="1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3">
      <c r="A20" s="1"/>
      <c r="B20" s="40" t="s">
        <v>9</v>
      </c>
      <c r="C20" s="1">
        <v>1</v>
      </c>
      <c r="D20" s="1"/>
      <c r="E20" s="16" t="str">
        <f>'[1]9 &amp; 10 Yr Girls'!$B$13</f>
        <v>Ringwood Heights</v>
      </c>
      <c r="F20" s="1"/>
      <c r="G20" s="1"/>
      <c r="H20" s="16" t="str">
        <f>'[1]11 Yr Girls'!$B$13</f>
        <v>St Annes</v>
      </c>
      <c r="I20" s="1"/>
      <c r="J20" s="1"/>
      <c r="K20" s="16" t="str">
        <f>'[1]12 &amp; 13 Yr Girls'!$B$13</f>
        <v>St Annes</v>
      </c>
      <c r="L20" s="1"/>
      <c r="M20" s="1"/>
      <c r="N20" s="16" t="str">
        <f>'[1]9 &amp; 10 Yr Boys'!$B$13</f>
        <v>Mullum</v>
      </c>
      <c r="O20" s="1"/>
      <c r="P20" s="1"/>
      <c r="Q20" s="16" t="str">
        <f>'[1]11 Yr Boys'!$B$13</f>
        <v>Ringwood Heights</v>
      </c>
      <c r="R20" s="1"/>
      <c r="S20" s="1"/>
      <c r="T20" s="16" t="str">
        <f>'[1]12 &amp; 13 Yr Boys'!$B$13</f>
        <v>Ringwood Heights</v>
      </c>
      <c r="U20" s="1"/>
      <c r="V20" s="1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3">
      <c r="A21" s="1"/>
      <c r="B21" s="40"/>
      <c r="C21" s="1">
        <v>2</v>
      </c>
      <c r="D21" s="1"/>
      <c r="E21" s="16" t="str">
        <f>'[1]9 &amp; 10 Yr Girls'!$B$14</f>
        <v>St Annes</v>
      </c>
      <c r="F21" s="1"/>
      <c r="G21" s="1"/>
      <c r="H21" s="16" t="str">
        <f>'[1]11 Yr Girls'!$B$14</f>
        <v>Ringwood Heights</v>
      </c>
      <c r="I21" s="1"/>
      <c r="J21" s="1"/>
      <c r="K21" s="16" t="str">
        <f>'[1]12 &amp; 13 Yr Girls'!$B$14</f>
        <v>Marlborough</v>
      </c>
      <c r="L21" s="1"/>
      <c r="M21" s="1"/>
      <c r="N21" s="16" t="str">
        <f>'[1]9 &amp; 10 Yr Boys'!$B$14</f>
        <v>St Annes</v>
      </c>
      <c r="O21" s="1"/>
      <c r="P21" s="1"/>
      <c r="Q21" s="16" t="str">
        <f>'[1]11 Yr Boys'!$B$14</f>
        <v>Yarra Road</v>
      </c>
      <c r="R21" s="1"/>
      <c r="S21" s="1"/>
      <c r="T21" s="16" t="str">
        <f>'[1]12 &amp; 13 Yr Boys'!$B$14</f>
        <v>St Annes</v>
      </c>
      <c r="U21" s="1"/>
      <c r="V21" s="1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3">
      <c r="A22" s="1"/>
      <c r="B22" s="40"/>
      <c r="C22" s="1">
        <v>3</v>
      </c>
      <c r="D22" s="1"/>
      <c r="E22" s="16" t="str">
        <f>'[1]9 &amp; 10 Yr Girls'!$B$15</f>
        <v>Bayswater North</v>
      </c>
      <c r="F22" s="1"/>
      <c r="G22" s="1"/>
      <c r="H22" s="16" t="str">
        <f>'[1]11 Yr Girls'!$B$15</f>
        <v>Yarra Road</v>
      </c>
      <c r="I22" s="1"/>
      <c r="J22" s="1"/>
      <c r="K22" s="16" t="str">
        <f>'[1]12 &amp; 13 Yr Girls'!$B$15</f>
        <v>Ainslie Parklands</v>
      </c>
      <c r="L22" s="1"/>
      <c r="M22" s="1"/>
      <c r="N22" s="16" t="str">
        <f>'[1]9 &amp; 10 Yr Boys'!$B$15</f>
        <v>Croydon</v>
      </c>
      <c r="O22" s="1"/>
      <c r="P22" s="1"/>
      <c r="Q22" s="16" t="str">
        <f>'[1]11 Yr Boys'!$B$15</f>
        <v>Our Ladys</v>
      </c>
      <c r="R22" s="1"/>
      <c r="S22" s="1"/>
      <c r="T22" s="16" t="str">
        <f>'[1]12 &amp; 13 Yr Boys'!$B$15</f>
        <v>Bayswater North</v>
      </c>
      <c r="U22" s="1"/>
      <c r="V22" s="1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3">
      <c r="A23" s="1"/>
      <c r="B23" s="1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3">
      <c r="A24" s="1"/>
      <c r="B24" s="40" t="s">
        <v>10</v>
      </c>
      <c r="C24" s="1">
        <v>1</v>
      </c>
      <c r="D24" s="1"/>
      <c r="E24" s="16" t="str">
        <f>'[1]9 &amp; 10 Yr Girls'!$B$29</f>
        <v>Ringwood Heights</v>
      </c>
      <c r="F24" s="1"/>
      <c r="G24" s="1"/>
      <c r="H24" s="16" t="str">
        <f>'[1]11 Yr Girls'!$B$29</f>
        <v>Ringwood Heights</v>
      </c>
      <c r="I24" s="1"/>
      <c r="J24" s="1"/>
      <c r="K24" s="16" t="str">
        <f>'[1]12 &amp; 13 Yr Girls'!$B$29</f>
        <v>Ringwood Heights</v>
      </c>
      <c r="L24" s="1"/>
      <c r="M24" s="1"/>
      <c r="N24" s="16" t="str">
        <f>'[1]9 &amp; 10 Yr Boys'!$B$29</f>
        <v>Ringwood Heights</v>
      </c>
      <c r="O24" s="1"/>
      <c r="P24" s="1"/>
      <c r="Q24" s="16" t="str">
        <f>'[1]11 Yr Boys'!$B$29</f>
        <v>St Annes</v>
      </c>
      <c r="R24" s="1"/>
      <c r="S24" s="1"/>
      <c r="T24" s="16" t="str">
        <f>'[1]12 &amp; 13 Yr Boys'!$B$29</f>
        <v>Ringwood Heights</v>
      </c>
      <c r="U24" s="1"/>
      <c r="V24" s="1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3">
      <c r="A25" s="1"/>
      <c r="B25" s="40"/>
      <c r="C25" s="1">
        <v>2</v>
      </c>
      <c r="D25" s="1"/>
      <c r="E25" s="16" t="str">
        <f>'[1]9 &amp; 10 Yr Girls'!$B$30</f>
        <v>Mullum</v>
      </c>
      <c r="F25" s="1"/>
      <c r="G25" s="1"/>
      <c r="H25" s="16" t="str">
        <f>'[1]11 Yr Girls'!$B$30</f>
        <v>Our Ladys</v>
      </c>
      <c r="I25" s="1"/>
      <c r="J25" s="1"/>
      <c r="K25" s="16" t="str">
        <f>'[1]12 &amp; 13 Yr Girls'!$B$30</f>
        <v>St Annes</v>
      </c>
      <c r="L25" s="1"/>
      <c r="M25" s="1"/>
      <c r="N25" s="16" t="str">
        <f>'[1]9 &amp; 10 Yr Boys'!$B$30</f>
        <v>Mullum</v>
      </c>
      <c r="O25" s="1"/>
      <c r="P25" s="1"/>
      <c r="Q25" s="16" t="str">
        <f>'[1]11 Yr Boys'!$B$30</f>
        <v>Ringwood Heights</v>
      </c>
      <c r="R25" s="1"/>
      <c r="S25" s="1"/>
      <c r="T25" s="16" t="str">
        <f>'[1]12 &amp; 13 Yr Boys'!$B$30</f>
        <v>St Richards</v>
      </c>
      <c r="U25" s="1"/>
      <c r="V25" s="1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3">
      <c r="A26" s="1"/>
      <c r="B26" s="40"/>
      <c r="C26" s="1">
        <v>3</v>
      </c>
      <c r="D26" s="1"/>
      <c r="E26" s="16" t="str">
        <f>'[1]9 &amp; 10 Yr Girls'!$B$31</f>
        <v>Marlborough</v>
      </c>
      <c r="F26" s="1"/>
      <c r="G26" s="1"/>
      <c r="H26" s="16" t="str">
        <f>'[1]11 Yr Girls'!$B$31</f>
        <v>Bayswater North</v>
      </c>
      <c r="I26" s="1"/>
      <c r="J26" s="1"/>
      <c r="K26" s="16" t="str">
        <f>'[1]12 &amp; 13 Yr Girls'!$B$31</f>
        <v>St Richards</v>
      </c>
      <c r="L26" s="1"/>
      <c r="M26" s="1"/>
      <c r="N26" s="16" t="str">
        <f>'[1]9 &amp; 10 Yr Boys'!$B$31</f>
        <v>Croydon</v>
      </c>
      <c r="O26" s="1"/>
      <c r="P26" s="1"/>
      <c r="Q26" s="16" t="str">
        <f>'[1]11 Yr Boys'!$B$31</f>
        <v>Croydon</v>
      </c>
      <c r="R26" s="1"/>
      <c r="S26" s="1"/>
      <c r="T26" s="16" t="str">
        <f>'[1]12 &amp; 13 Yr Boys'!$B$31</f>
        <v>Yarra Road</v>
      </c>
      <c r="U26" s="1"/>
      <c r="V26" s="1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3">
      <c r="A28" s="1"/>
      <c r="B28" s="40" t="s">
        <v>11</v>
      </c>
      <c r="C28" s="1">
        <v>1</v>
      </c>
      <c r="D28" s="1"/>
      <c r="E28" s="16" t="str">
        <f>'[1]9 &amp; 10 Yr Girls'!$B$45</f>
        <v>Marlborough</v>
      </c>
      <c r="F28" s="1"/>
      <c r="G28" s="1"/>
      <c r="H28" s="16" t="str">
        <f>'[1]11 Yr Girls'!$B$45</f>
        <v>Yarra Road</v>
      </c>
      <c r="I28" s="1"/>
      <c r="J28" s="1"/>
      <c r="K28" s="16" t="str">
        <f>'[1]12 &amp; 13 Yr Girls'!$B$45</f>
        <v>Yarra Road</v>
      </c>
      <c r="L28" s="1"/>
      <c r="M28" s="1"/>
      <c r="N28" s="16" t="str">
        <f>'[1]9 &amp; 10 Yr Boys'!$B$45</f>
        <v>Yarra Road</v>
      </c>
      <c r="O28" s="1"/>
      <c r="P28" s="1"/>
      <c r="Q28" s="16" t="str">
        <f>'[1]11 Yr Boys'!$B$45</f>
        <v>Marlborough</v>
      </c>
      <c r="R28" s="1"/>
      <c r="S28" s="1"/>
      <c r="T28" s="16" t="str">
        <f>'[1]12 &amp; 13 Yr Boys'!$B$45</f>
        <v>Marlborough</v>
      </c>
      <c r="U28" s="1"/>
      <c r="V28" s="1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3">
      <c r="A29" s="1"/>
      <c r="B29" s="40"/>
      <c r="C29" s="1">
        <v>2</v>
      </c>
      <c r="D29" s="1"/>
      <c r="E29" s="16" t="str">
        <f>'[1]9 &amp; 10 Yr Girls'!$B$46</f>
        <v>Our Ladys</v>
      </c>
      <c r="F29" s="1"/>
      <c r="G29" s="1"/>
      <c r="H29" s="16" t="str">
        <f>'[1]11 Yr Girls'!$B$46</f>
        <v>Marlborough</v>
      </c>
      <c r="I29" s="1"/>
      <c r="J29" s="1"/>
      <c r="K29" s="16" t="str">
        <f>'[1]12 &amp; 13 Yr Girls'!$B$46</f>
        <v>Our Ladys</v>
      </c>
      <c r="L29" s="1"/>
      <c r="M29" s="1"/>
      <c r="N29" s="16" t="str">
        <f>'[1]9 &amp; 10 Yr Boys'!$B$46</f>
        <v>Croydon</v>
      </c>
      <c r="O29" s="1"/>
      <c r="P29" s="1"/>
      <c r="Q29" s="16" t="str">
        <f>'[1]11 Yr Boys'!$B$46</f>
        <v>Croydon</v>
      </c>
      <c r="R29" s="1"/>
      <c r="S29" s="1"/>
      <c r="T29" s="16" t="str">
        <f>'[1]12 &amp; 13 Yr Boys'!$B$46</f>
        <v>Croydon</v>
      </c>
      <c r="U29" s="1"/>
      <c r="V29" s="1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3">
      <c r="A30" s="1"/>
      <c r="B30" s="40"/>
      <c r="C30" s="1">
        <v>3</v>
      </c>
      <c r="D30" s="1"/>
      <c r="E30" s="16" t="str">
        <f>'[1]9 &amp; 10 Yr Girls'!$B$47</f>
        <v>Ringwood Heights</v>
      </c>
      <c r="F30" s="1"/>
      <c r="G30" s="1"/>
      <c r="H30" s="16" t="str">
        <f>'[1]11 Yr Girls'!$B$47</f>
        <v>Croydon</v>
      </c>
      <c r="I30" s="1"/>
      <c r="J30" s="1"/>
      <c r="K30" s="16" t="str">
        <f>'[1]12 &amp; 13 Yr Girls'!$B$47</f>
        <v>St Annes</v>
      </c>
      <c r="L30" s="1"/>
      <c r="M30" s="1"/>
      <c r="N30" s="16" t="str">
        <f>'[1]9 &amp; 10 Yr Boys'!$B$47</f>
        <v>St Annes</v>
      </c>
      <c r="O30" s="1"/>
      <c r="P30" s="1"/>
      <c r="Q30" s="16" t="str">
        <f>'[1]11 Yr Boys'!$B$47</f>
        <v>Mullum</v>
      </c>
      <c r="R30" s="1"/>
      <c r="S30" s="1"/>
      <c r="T30" s="16" t="str">
        <f>'[1]12 &amp; 13 Yr Boys'!$B$47</f>
        <v>Our Ladys</v>
      </c>
      <c r="U30" s="1"/>
      <c r="V30" s="1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3">
      <c r="A32" s="1"/>
      <c r="B32" s="40" t="s">
        <v>12</v>
      </c>
      <c r="C32" s="1">
        <v>1</v>
      </c>
      <c r="D32" s="1"/>
      <c r="E32" s="16" t="str">
        <f>'[1]9 &amp; 10 Yr Girls'!$B$61</f>
        <v>Ringwood Heights</v>
      </c>
      <c r="F32" s="1"/>
      <c r="G32" s="1"/>
      <c r="H32" s="16" t="str">
        <f>'[1]11 Yr Girls'!$B$61</f>
        <v>St Annes</v>
      </c>
      <c r="I32" s="1"/>
      <c r="J32" s="1"/>
      <c r="K32" s="16" t="str">
        <f>'[1]12 &amp; 13 Yr Girls'!$B$61</f>
        <v>Mullum</v>
      </c>
      <c r="L32" s="1"/>
      <c r="M32" s="1"/>
      <c r="N32" s="16" t="str">
        <f>'[1]9 &amp; 10 Yr Boys'!$B$61</f>
        <v>Bayswater North</v>
      </c>
      <c r="O32" s="1"/>
      <c r="P32" s="1"/>
      <c r="Q32" s="16" t="str">
        <f>'[1]11 Yr Boys'!$B$61</f>
        <v>Marlborough</v>
      </c>
      <c r="R32" s="1"/>
      <c r="S32" s="1"/>
      <c r="T32" s="16" t="str">
        <f>'[1]12 &amp; 13 Yr Boys'!$B$61</f>
        <v>Mullum</v>
      </c>
      <c r="U32" s="1"/>
      <c r="V32" s="1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3">
      <c r="A33" s="1"/>
      <c r="B33" s="40"/>
      <c r="C33" s="1">
        <v>2</v>
      </c>
      <c r="D33" s="1"/>
      <c r="E33" s="16" t="str">
        <f>'[1]9 &amp; 10 Yr Girls'!$B$62</f>
        <v>Croydon</v>
      </c>
      <c r="F33" s="1"/>
      <c r="G33" s="1"/>
      <c r="H33" s="16" t="str">
        <f>'[1]11 Yr Girls'!$B$62</f>
        <v>Ringwood Heights</v>
      </c>
      <c r="I33" s="1"/>
      <c r="J33" s="1"/>
      <c r="K33" s="16" t="str">
        <f>'[1]12 &amp; 13 Yr Girls'!$B$62</f>
        <v>St Annes</v>
      </c>
      <c r="L33" s="1"/>
      <c r="M33" s="1"/>
      <c r="N33" s="16" t="str">
        <f>'[1]9 &amp; 10 Yr Boys'!$B$62</f>
        <v>Croydon</v>
      </c>
      <c r="O33" s="1"/>
      <c r="P33" s="1"/>
      <c r="Q33" s="16" t="str">
        <f>'[1]11 Yr Boys'!$B$62</f>
        <v>Mullum</v>
      </c>
      <c r="R33" s="1"/>
      <c r="S33" s="1"/>
      <c r="T33" s="16" t="str">
        <f>'[1]12 &amp; 13 Yr Boys'!$B$62</f>
        <v>Ringwood Heights</v>
      </c>
      <c r="U33" s="1"/>
      <c r="V33" s="1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3">
      <c r="A34" s="1"/>
      <c r="B34" s="40"/>
      <c r="C34" s="1">
        <v>3</v>
      </c>
      <c r="D34" s="1"/>
      <c r="E34" s="16" t="str">
        <f>'[1]9 &amp; 10 Yr Girls'!$B$63</f>
        <v>Ringwood Heights</v>
      </c>
      <c r="F34" s="1"/>
      <c r="G34" s="1"/>
      <c r="H34" s="16" t="str">
        <f>'[1]11 Yr Girls'!$B$63</f>
        <v>Ringwood Heights</v>
      </c>
      <c r="I34" s="1"/>
      <c r="J34" s="1"/>
      <c r="K34" s="16" t="str">
        <f>'[1]12 &amp; 13 Yr Girls'!$B$63</f>
        <v>Yarra Road</v>
      </c>
      <c r="L34" s="1"/>
      <c r="M34" s="1"/>
      <c r="N34" s="16" t="str">
        <f>'[1]9 &amp; 10 Yr Boys'!$B$63</f>
        <v>St Annes</v>
      </c>
      <c r="O34" s="1"/>
      <c r="P34" s="1"/>
      <c r="Q34" s="16" t="str">
        <f>'[1]11 Yr Boys'!$B$63</f>
        <v>St Annes</v>
      </c>
      <c r="R34" s="1"/>
      <c r="S34" s="1"/>
      <c r="T34" s="16" t="str">
        <f>'[1]12 &amp; 13 Yr Boys'!$B$63</f>
        <v>Marlborough</v>
      </c>
      <c r="U34" s="1"/>
      <c r="V34" s="1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3">
      <c r="A36" s="1"/>
      <c r="B36" s="40" t="s">
        <v>13</v>
      </c>
      <c r="C36" s="1">
        <v>1</v>
      </c>
      <c r="D36" s="1"/>
      <c r="E36" s="16" t="str">
        <f>'[1]9 &amp; 10 Yr Girls'!$B$77</f>
        <v>Mullum</v>
      </c>
      <c r="F36" s="1"/>
      <c r="G36" s="1"/>
      <c r="H36" s="16" t="str">
        <f>'[1]11 Yr Girls'!$B$77</f>
        <v>St Annes</v>
      </c>
      <c r="I36" s="1"/>
      <c r="J36" s="1"/>
      <c r="K36" s="16" t="str">
        <f>'[1]12 &amp; 13 Yr Girls'!$B$77</f>
        <v>Yarra Road</v>
      </c>
      <c r="L36" s="1"/>
      <c r="M36" s="1"/>
      <c r="N36" s="16" t="str">
        <f>'[1]9 &amp; 10 Yr Boys'!$B$77</f>
        <v>Bayswater North</v>
      </c>
      <c r="O36" s="1"/>
      <c r="P36" s="1"/>
      <c r="Q36" s="16" t="str">
        <f>'[1]11 Yr Boys'!$B$77</f>
        <v>Marlborough</v>
      </c>
      <c r="R36" s="1"/>
      <c r="S36" s="1"/>
      <c r="T36" s="16" t="str">
        <f>'[1]12 &amp; 13 Yr Boys'!$B$77</f>
        <v>St Annes</v>
      </c>
      <c r="U36" s="1"/>
      <c r="V36" s="1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3">
      <c r="A37" s="1"/>
      <c r="B37" s="40"/>
      <c r="C37" s="1">
        <v>2</v>
      </c>
      <c r="D37" s="1"/>
      <c r="E37" s="16" t="str">
        <f>'[1]9 &amp; 10 Yr Girls'!$B$78</f>
        <v>Ringwood Heights</v>
      </c>
      <c r="F37" s="1"/>
      <c r="G37" s="1"/>
      <c r="H37" s="16" t="str">
        <f>'[1]11 Yr Girls'!$B$78</f>
        <v>Yarra Road</v>
      </c>
      <c r="I37" s="1"/>
      <c r="J37" s="1"/>
      <c r="K37" s="16" t="str">
        <f>'[1]12 &amp; 13 Yr Girls'!$B$78</f>
        <v>Mullum</v>
      </c>
      <c r="L37" s="1"/>
      <c r="M37" s="1"/>
      <c r="N37" s="16" t="str">
        <f>'[1]9 &amp; 10 Yr Boys'!$B$78</f>
        <v>St Annes</v>
      </c>
      <c r="O37" s="1"/>
      <c r="P37" s="1"/>
      <c r="Q37" s="16" t="str">
        <f>'[1]11 Yr Boys'!$B$78</f>
        <v>Mullum</v>
      </c>
      <c r="R37" s="1"/>
      <c r="S37" s="1"/>
      <c r="T37" s="16" t="str">
        <f>'[1]12 &amp; 13 Yr Boys'!$B$78</f>
        <v>Mullum</v>
      </c>
      <c r="U37" s="1"/>
      <c r="V37" s="1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3">
      <c r="A38" s="1"/>
      <c r="B38" s="40"/>
      <c r="C38" s="1">
        <v>3</v>
      </c>
      <c r="D38" s="1"/>
      <c r="E38" s="16" t="str">
        <f>'[1]9 &amp; 10 Yr Girls'!$B$79</f>
        <v>Bayswater North</v>
      </c>
      <c r="F38" s="1"/>
      <c r="G38" s="1"/>
      <c r="H38" s="16" t="str">
        <f>'[1]11 Yr Girls'!$B$79</f>
        <v>St Annes</v>
      </c>
      <c r="I38" s="1"/>
      <c r="J38" s="1"/>
      <c r="K38" s="16" t="str">
        <f>'[1]12 &amp; 13 Yr Girls'!$B$79</f>
        <v>Mullum</v>
      </c>
      <c r="L38" s="1"/>
      <c r="M38" s="1"/>
      <c r="N38" s="16" t="str">
        <f>'[1]9 &amp; 10 Yr Boys'!$B$79</f>
        <v>Mullum</v>
      </c>
      <c r="O38" s="1"/>
      <c r="P38" s="1"/>
      <c r="Q38" s="16" t="str">
        <f>'[1]11 Yr Boys'!$B$79</f>
        <v>St Annes</v>
      </c>
      <c r="R38" s="1"/>
      <c r="S38" s="1"/>
      <c r="T38" s="16" t="str">
        <f>'[1]12 &amp; 13 Yr Boys'!$B$79</f>
        <v>Yarra Road</v>
      </c>
      <c r="U38" s="1"/>
      <c r="V38" s="1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3">
      <c r="A40" s="1"/>
      <c r="B40" s="40" t="s">
        <v>14</v>
      </c>
      <c r="C40" s="1">
        <v>1</v>
      </c>
      <c r="D40" s="1"/>
      <c r="E40" s="16" t="str">
        <f>'[1]9 &amp; 10 Yr Girls'!$J$13</f>
        <v>Our Ladys</v>
      </c>
      <c r="F40" s="1"/>
      <c r="G40" s="1"/>
      <c r="H40" s="16" t="str">
        <f>'[1]11 Yr Girls'!$J$13</f>
        <v>Ringwood Heights</v>
      </c>
      <c r="I40" s="1"/>
      <c r="J40" s="1"/>
      <c r="K40" s="16" t="str">
        <f>'[1]12 &amp; 13 Yr Girls'!$J$13</f>
        <v>Yarra Road</v>
      </c>
      <c r="L40" s="1"/>
      <c r="M40" s="1"/>
      <c r="N40" s="16" t="str">
        <f>'[1]9 &amp; 10 Yr Boys'!$J$13</f>
        <v>St Annes</v>
      </c>
      <c r="O40" s="1"/>
      <c r="P40" s="1"/>
      <c r="Q40" s="16" t="str">
        <f>'[1]11 Yr Boys'!$J$13</f>
        <v>Yarra Road</v>
      </c>
      <c r="R40" s="1"/>
      <c r="S40" s="1"/>
      <c r="T40" s="16" t="str">
        <f>'[1]12 &amp; 13 Yr Boys'!$J$13</f>
        <v>Marlborough</v>
      </c>
      <c r="U40" s="1"/>
      <c r="V40" s="1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3">
      <c r="A41" s="1"/>
      <c r="B41" s="40"/>
      <c r="C41" s="1">
        <v>2</v>
      </c>
      <c r="D41" s="1"/>
      <c r="E41" s="16" t="str">
        <f>'[1]9 &amp; 10 Yr Girls'!$J$14</f>
        <v>Mullum</v>
      </c>
      <c r="F41" s="1"/>
      <c r="G41" s="1"/>
      <c r="H41" s="16" t="str">
        <f>'[1]11 Yr Girls'!$J$14</f>
        <v>Our Ladys</v>
      </c>
      <c r="I41" s="1"/>
      <c r="J41" s="1"/>
      <c r="K41" s="16" t="str">
        <f>'[1]12 &amp; 13 Yr Girls'!$J$14</f>
        <v>Bayswater North</v>
      </c>
      <c r="L41" s="1"/>
      <c r="M41" s="1"/>
      <c r="N41" s="16" t="str">
        <f>'[1]9 &amp; 10 Yr Boys'!$J$14</f>
        <v>Bayswater North</v>
      </c>
      <c r="O41" s="1"/>
      <c r="P41" s="1"/>
      <c r="Q41" s="16" t="str">
        <f>'[1]11 Yr Boys'!$J$14</f>
        <v>Our Ladys</v>
      </c>
      <c r="R41" s="1"/>
      <c r="S41" s="1"/>
      <c r="T41" s="16" t="str">
        <f>'[1]12 &amp; 13 Yr Boys'!$J$14</f>
        <v>Croydon</v>
      </c>
      <c r="U41" s="1"/>
      <c r="V41" s="1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3">
      <c r="A42" s="1"/>
      <c r="B42" s="40"/>
      <c r="C42" s="1">
        <v>3</v>
      </c>
      <c r="D42" s="1"/>
      <c r="E42" s="16" t="str">
        <f>'[1]9 &amp; 10 Yr Girls'!$J$15</f>
        <v>Ringwood Heights</v>
      </c>
      <c r="F42" s="1"/>
      <c r="G42" s="1"/>
      <c r="H42" s="16" t="str">
        <f>'[1]11 Yr Girls'!$J$15</f>
        <v>Marlborough</v>
      </c>
      <c r="I42" s="1"/>
      <c r="J42" s="1"/>
      <c r="K42" s="16" t="str">
        <f>'[1]12 &amp; 13 Yr Girls'!$J$15</f>
        <v>St Annes</v>
      </c>
      <c r="L42" s="1"/>
      <c r="M42" s="1"/>
      <c r="N42" s="16" t="str">
        <f>'[1]9 &amp; 10 Yr Boys'!$J$15</f>
        <v>Yarra Road</v>
      </c>
      <c r="O42" s="1"/>
      <c r="P42" s="1"/>
      <c r="Q42" s="16" t="str">
        <f>'[1]11 Yr Boys'!$J$15</f>
        <v>St Annes</v>
      </c>
      <c r="R42" s="1"/>
      <c r="S42" s="1"/>
      <c r="T42" s="16" t="str">
        <f>'[1]12 &amp; 13 Yr Boys'!$J$15</f>
        <v>Bayswater North</v>
      </c>
      <c r="U42" s="1"/>
      <c r="V42" s="1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3">
      <c r="A44" s="1"/>
      <c r="B44" s="40" t="s">
        <v>15</v>
      </c>
      <c r="C44" s="1">
        <v>1</v>
      </c>
      <c r="D44" s="1"/>
      <c r="E44" s="18" t="str">
        <f>'[1]9 &amp; 10 Yr Girls'!$J$29</f>
        <v>Ringwood Heights</v>
      </c>
      <c r="F44" s="5"/>
      <c r="G44" s="1"/>
      <c r="H44" s="16" t="str">
        <f>'[1]11 Yr Girls'!$J$29</f>
        <v>St Annes</v>
      </c>
      <c r="I44" s="1"/>
      <c r="J44" s="1"/>
      <c r="K44" s="16" t="str">
        <f>'[1]12 &amp; 13 Yr Girls'!$J$29</f>
        <v>Yarra Road</v>
      </c>
      <c r="L44" s="1"/>
      <c r="M44" s="1"/>
      <c r="N44" s="16" t="str">
        <f>'[1]9 &amp; 10 Yr Boys'!$J$29</f>
        <v>Our Ladys</v>
      </c>
      <c r="O44" s="1"/>
      <c r="P44" s="1"/>
      <c r="Q44" s="16" t="str">
        <f>'[1]11 Yr Boys'!$J$29</f>
        <v>Ringwood Heights</v>
      </c>
      <c r="R44" s="1"/>
      <c r="S44" s="1"/>
      <c r="T44" s="16" t="str">
        <f>'[1]12 &amp; 13 Yr Boys'!$J$29</f>
        <v>Ringwood Heights</v>
      </c>
      <c r="U44" s="1"/>
      <c r="V44" s="1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3">
      <c r="A45" s="1"/>
      <c r="B45" s="40"/>
      <c r="C45" s="1">
        <v>2</v>
      </c>
      <c r="D45" s="1"/>
      <c r="E45" s="16" t="str">
        <f>'[1]9 &amp; 10 Yr Girls'!$J$30</f>
        <v>St Annes</v>
      </c>
      <c r="F45" s="1"/>
      <c r="G45" s="1"/>
      <c r="H45" s="16" t="str">
        <f>'[1]11 Yr Girls'!$J$30</f>
        <v>Ringwood Heights</v>
      </c>
      <c r="I45" s="1"/>
      <c r="J45" s="1"/>
      <c r="K45" s="16" t="str">
        <f>'[1]12 &amp; 13 Yr Girls'!$J$30</f>
        <v>St Annes</v>
      </c>
      <c r="L45" s="1"/>
      <c r="M45" s="1"/>
      <c r="N45" s="16" t="str">
        <f>'[1]9 &amp; 10 Yr Boys'!$J$30</f>
        <v>St Annes</v>
      </c>
      <c r="O45" s="1"/>
      <c r="P45" s="1"/>
      <c r="Q45" s="16" t="str">
        <f>'[1]11 Yr Boys'!$J$30</f>
        <v>St Annes</v>
      </c>
      <c r="R45" s="1"/>
      <c r="S45" s="1"/>
      <c r="T45" s="16" t="str">
        <f>'[1]12 &amp; 13 Yr Boys'!$J$30</f>
        <v>Bayswater North</v>
      </c>
      <c r="U45" s="1"/>
      <c r="V45" s="1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3">
      <c r="A46" s="1"/>
      <c r="B46" s="40"/>
      <c r="C46" s="1">
        <v>3</v>
      </c>
      <c r="D46" s="1"/>
      <c r="E46" s="16" t="str">
        <f>'[1]9 &amp; 10 Yr Girls'!$J$31</f>
        <v>St Annes</v>
      </c>
      <c r="F46" s="1"/>
      <c r="G46" s="1"/>
      <c r="H46" s="16" t="str">
        <f>'[1]11 Yr Girls'!$J$31</f>
        <v>Bayswater North</v>
      </c>
      <c r="I46" s="1"/>
      <c r="J46" s="1"/>
      <c r="K46" s="16" t="str">
        <f>'[1]12 &amp; 13 Yr Girls'!$J$31</f>
        <v>Mullum</v>
      </c>
      <c r="L46" s="1"/>
      <c r="M46" s="1"/>
      <c r="N46" s="16" t="str">
        <f>'[1]9 &amp; 10 Yr Boys'!$J$31</f>
        <v>St Annes</v>
      </c>
      <c r="O46" s="1"/>
      <c r="P46" s="1"/>
      <c r="Q46" s="16" t="str">
        <f>'[1]11 Yr Boys'!$J$31</f>
        <v>Croydon</v>
      </c>
      <c r="R46" s="1"/>
      <c r="S46" s="1"/>
      <c r="T46" s="16" t="str">
        <f>'[1]12 &amp; 13 Yr Boys'!$J$31</f>
        <v>St Annes</v>
      </c>
      <c r="U46" s="1"/>
      <c r="V46" s="1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3">
      <c r="A48" s="1"/>
      <c r="B48" s="40" t="s">
        <v>16</v>
      </c>
      <c r="C48" s="1">
        <v>1</v>
      </c>
      <c r="D48" s="1"/>
      <c r="E48" s="16" t="str">
        <f>'[1]9 &amp; 10 Yr Girls'!$J$45</f>
        <v>Mullum</v>
      </c>
      <c r="F48" s="1"/>
      <c r="G48" s="1"/>
      <c r="H48" s="16" t="str">
        <f>'[1]11 Yr Girls'!$J$45</f>
        <v>Bayswater North</v>
      </c>
      <c r="I48" s="1"/>
      <c r="J48" s="1"/>
      <c r="K48" s="16" t="str">
        <f>'[1]12 &amp; 13 Yr Girls'!$J$45</f>
        <v>Yarra Road</v>
      </c>
      <c r="L48" s="1"/>
      <c r="M48" s="1"/>
      <c r="N48" s="16" t="str">
        <f>'[1]9 &amp; 10 Yr Boys'!$J$45</f>
        <v>Yarra Road</v>
      </c>
      <c r="O48" s="1"/>
      <c r="P48" s="1"/>
      <c r="Q48" s="16" t="str">
        <f>'[1]11 Yr Boys'!$J$45</f>
        <v>St Annes</v>
      </c>
      <c r="R48" s="1"/>
      <c r="S48" s="1"/>
      <c r="T48" s="16" t="str">
        <f>'[1]12 &amp; 13 Yr Boys'!$J$45</f>
        <v>Our Ladys</v>
      </c>
      <c r="U48" s="1"/>
      <c r="V48" s="1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3">
      <c r="A49" s="1"/>
      <c r="B49" s="40"/>
      <c r="C49" s="1">
        <v>2</v>
      </c>
      <c r="D49" s="1"/>
      <c r="E49" s="16" t="str">
        <f>'[1]9 &amp; 10 Yr Girls'!$J$46</f>
        <v>St Annes</v>
      </c>
      <c r="F49" s="1"/>
      <c r="G49" s="1"/>
      <c r="H49" s="16" t="str">
        <f>'[1]11 Yr Girls'!$J$46</f>
        <v>Ainslie Parklands</v>
      </c>
      <c r="I49" s="1"/>
      <c r="J49" s="1"/>
      <c r="K49" s="16" t="str">
        <f>'[1]12 &amp; 13 Yr Girls'!$J$46</f>
        <v>Ringwood Heights</v>
      </c>
      <c r="L49" s="1"/>
      <c r="M49" s="1"/>
      <c r="N49" s="16" t="str">
        <f>'[1]9 &amp; 10 Yr Boys'!$J$46</f>
        <v>St Annes</v>
      </c>
      <c r="O49" s="1"/>
      <c r="P49" s="1"/>
      <c r="Q49" s="16" t="str">
        <f>'[1]11 Yr Boys'!$J$46</f>
        <v>Ringwood Heights</v>
      </c>
      <c r="R49" s="1"/>
      <c r="S49" s="1"/>
      <c r="T49" s="16" t="str">
        <f>'[1]12 &amp; 13 Yr Boys'!$J$46</f>
        <v>Croydon</v>
      </c>
      <c r="U49" s="1"/>
      <c r="V49" s="1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3">
      <c r="A50" s="1"/>
      <c r="B50" s="40"/>
      <c r="C50" s="1">
        <v>3</v>
      </c>
      <c r="D50" s="1"/>
      <c r="E50" s="16" t="str">
        <f>'[1]9 &amp; 10 Yr Girls'!$J$47</f>
        <v>Ringwood Heights</v>
      </c>
      <c r="F50" s="1"/>
      <c r="G50" s="1"/>
      <c r="H50" s="16" t="str">
        <f>'[1]11 Yr Girls'!$J$47</f>
        <v>Croydon</v>
      </c>
      <c r="I50" s="1"/>
      <c r="J50" s="1"/>
      <c r="K50" s="16" t="str">
        <f>'[1]12 &amp; 13 Yr Girls'!$J$47</f>
        <v>St Annes</v>
      </c>
      <c r="L50" s="1"/>
      <c r="M50" s="1"/>
      <c r="N50" s="16" t="str">
        <f>'[1]9 &amp; 10 Yr Boys'!$J$47</f>
        <v>Mullum</v>
      </c>
      <c r="O50" s="1"/>
      <c r="P50" s="1"/>
      <c r="Q50" s="16" t="str">
        <f>'[1]11 Yr Boys'!$J$47</f>
        <v>Bayswater North</v>
      </c>
      <c r="R50" s="1"/>
      <c r="S50" s="1"/>
      <c r="T50" s="16" t="str">
        <f>'[1]12 &amp; 13 Yr Boys'!$J$47</f>
        <v>Ringwood Heights</v>
      </c>
      <c r="U50" s="1"/>
      <c r="V50" s="1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3">
      <c r="A52" s="1"/>
      <c r="B52" s="40" t="s">
        <v>17</v>
      </c>
      <c r="C52" s="1">
        <v>1</v>
      </c>
      <c r="D52" s="1"/>
      <c r="E52" s="16" t="str">
        <f>'[1]9 &amp; 10 Yr Girls'!$J$61</f>
        <v>Ringwood Heights</v>
      </c>
      <c r="F52" s="1"/>
      <c r="G52" s="1"/>
      <c r="H52" s="16" t="str">
        <f>'[1]11 Yr Girls'!$J$61</f>
        <v>St Annes</v>
      </c>
      <c r="I52" s="1"/>
      <c r="J52" s="1"/>
      <c r="K52" s="16" t="str">
        <f>'[1]12 &amp; 13 Yr Girls'!$J$61</f>
        <v>Mullum</v>
      </c>
      <c r="L52" s="1"/>
      <c r="M52" s="1"/>
      <c r="N52" s="16" t="str">
        <f>'[1]9 &amp; 10 Yr Boys'!$J$61</f>
        <v>Yarra Road</v>
      </c>
      <c r="O52" s="1"/>
      <c r="P52" s="1"/>
      <c r="Q52" s="16" t="str">
        <f>'[1]11 Yr Boys'!$J$61</f>
        <v>Ringwood Heights</v>
      </c>
      <c r="R52" s="1"/>
      <c r="S52" s="1"/>
      <c r="T52" s="16" t="str">
        <f>'[1]12 &amp; 13 Yr Boys'!$J$61</f>
        <v>Our Ladys</v>
      </c>
      <c r="U52" s="1"/>
      <c r="V52" s="1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3">
      <c r="A53" s="1"/>
      <c r="B53" s="40"/>
      <c r="C53" s="1">
        <v>2</v>
      </c>
      <c r="D53" s="1"/>
      <c r="E53" s="16" t="str">
        <f>'[1]9 &amp; 10 Yr Girls'!$J$62</f>
        <v>Mullum</v>
      </c>
      <c r="F53" s="1"/>
      <c r="G53" s="1"/>
      <c r="H53" s="16" t="str">
        <f>'[1]11 Yr Girls'!$J$62</f>
        <v>Ringwood Heights</v>
      </c>
      <c r="I53" s="1"/>
      <c r="J53" s="1"/>
      <c r="K53" s="16" t="str">
        <f>'[1]12 &amp; 13 Yr Girls'!$J$62</f>
        <v>Mullum</v>
      </c>
      <c r="L53" s="1"/>
      <c r="M53" s="1"/>
      <c r="N53" s="16" t="str">
        <f>'[1]9 &amp; 10 Yr Boys'!$J$62</f>
        <v>Ringwood Heights</v>
      </c>
      <c r="O53" s="1"/>
      <c r="P53" s="1"/>
      <c r="Q53" s="16" t="str">
        <f>'[1]11 Yr Boys'!$J$62</f>
        <v>Our Ladys</v>
      </c>
      <c r="R53" s="1"/>
      <c r="S53" s="1"/>
      <c r="T53" s="16" t="str">
        <f>'[1]12 &amp; 13 Yr Boys'!$J$62</f>
        <v>St Annes</v>
      </c>
      <c r="U53" s="1"/>
      <c r="V53" s="1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3">
      <c r="A54" s="1"/>
      <c r="B54" s="40"/>
      <c r="C54" s="1">
        <v>3</v>
      </c>
      <c r="D54" s="1"/>
      <c r="E54" s="16" t="str">
        <f>'[1]9 &amp; 10 Yr Girls'!$J$63</f>
        <v>Ainslie Parklands</v>
      </c>
      <c r="F54" s="1"/>
      <c r="G54" s="1"/>
      <c r="H54" s="16" t="str">
        <f>'[1]11 Yr Girls'!$J$63</f>
        <v>Yarra Road</v>
      </c>
      <c r="I54" s="1"/>
      <c r="J54" s="1"/>
      <c r="K54" s="16" t="str">
        <f>'[1]12 &amp; 13 Yr Girls'!$J$63</f>
        <v>St Annes</v>
      </c>
      <c r="L54" s="1"/>
      <c r="M54" s="1"/>
      <c r="N54" s="16" t="str">
        <f>'[1]9 &amp; 10 Yr Boys'!$J$63</f>
        <v>Our Ladys</v>
      </c>
      <c r="O54" s="1"/>
      <c r="P54" s="1"/>
      <c r="Q54" s="16" t="str">
        <f>'[1]11 Yr Boys'!$J$63</f>
        <v>Mullum</v>
      </c>
      <c r="R54" s="1"/>
      <c r="S54" s="1"/>
      <c r="T54" s="16" t="str">
        <f>'[1]12 &amp; 13 Yr Boys'!$J$63</f>
        <v>Mullum</v>
      </c>
      <c r="U54" s="1"/>
      <c r="V54" s="1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3">
      <c r="A56" s="1"/>
      <c r="B56" s="40" t="s">
        <v>18</v>
      </c>
      <c r="C56" s="1">
        <v>1</v>
      </c>
      <c r="D56" s="1"/>
      <c r="E56" s="16" t="str">
        <f>'[1]9 &amp; 10 Yr Girls'!$J$77</f>
        <v>Croydon</v>
      </c>
      <c r="F56" s="1"/>
      <c r="G56" s="1"/>
      <c r="H56" s="16" t="str">
        <f>'[1]11 Yr Girls'!$J$77</f>
        <v>St Annes</v>
      </c>
      <c r="I56" s="1"/>
      <c r="J56" s="1"/>
      <c r="K56" s="16" t="str">
        <f>'[1]12 &amp; 13 Yr Girls'!$J$77</f>
        <v>Croydon</v>
      </c>
      <c r="L56" s="1"/>
      <c r="M56" s="1"/>
      <c r="N56" s="16" t="str">
        <f>'[1]9 &amp; 10 Yr Boys'!$J$77</f>
        <v>Ringwood Heights</v>
      </c>
      <c r="O56" s="1"/>
      <c r="P56" s="1"/>
      <c r="Q56" s="16" t="str">
        <f>'[1]11 Yr Boys'!$J$77</f>
        <v>Marlborough</v>
      </c>
      <c r="R56" s="1"/>
      <c r="S56" s="1"/>
      <c r="T56" s="16" t="str">
        <f>'[1]12 &amp; 13 Yr Boys'!$J$77</f>
        <v>Croydon</v>
      </c>
      <c r="U56" s="1"/>
      <c r="V56" s="1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3">
      <c r="A57" s="1"/>
      <c r="B57" s="40"/>
      <c r="C57" s="1">
        <v>2</v>
      </c>
      <c r="D57" s="1"/>
      <c r="E57" s="16" t="str">
        <f>'[1]9 &amp; 10 Yr Girls'!$J$78</f>
        <v>Ringwood Heights</v>
      </c>
      <c r="F57" s="1"/>
      <c r="G57" s="1"/>
      <c r="H57" s="16" t="str">
        <f>'[1]11 Yr Girls'!$J$78</f>
        <v>Our Ladys</v>
      </c>
      <c r="I57" s="1"/>
      <c r="J57" s="1"/>
      <c r="K57" s="16" t="str">
        <f>'[1]12 &amp; 13 Yr Girls'!$J$78</f>
        <v>St Richards</v>
      </c>
      <c r="L57" s="1"/>
      <c r="M57" s="1"/>
      <c r="N57" s="16" t="str">
        <f>'[1]9 &amp; 10 Yr Boys'!$J$78</f>
        <v>Yarra Road</v>
      </c>
      <c r="O57" s="1"/>
      <c r="P57" s="1"/>
      <c r="Q57" s="16" t="str">
        <f>'[1]11 Yr Boys'!$J$78</f>
        <v>Our Ladys</v>
      </c>
      <c r="R57" s="1"/>
      <c r="S57" s="1"/>
      <c r="T57" s="16" t="str">
        <f>'[1]12 &amp; 13 Yr Boys'!$J$78</f>
        <v>Marlborough</v>
      </c>
      <c r="U57" s="1"/>
      <c r="V57" s="1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3">
      <c r="A58" s="1"/>
      <c r="B58" s="40"/>
      <c r="C58" s="1">
        <v>3</v>
      </c>
      <c r="D58" s="1"/>
      <c r="E58" s="16" t="str">
        <f>'[1]9 &amp; 10 Yr Girls'!$J$79</f>
        <v>Ringwood Heights</v>
      </c>
      <c r="F58" s="1"/>
      <c r="G58" s="1"/>
      <c r="H58" s="16" t="str">
        <f>'[1]11 Yr Girls'!$J$79</f>
        <v>Croydon</v>
      </c>
      <c r="I58" s="1"/>
      <c r="J58" s="1"/>
      <c r="K58" s="16" t="str">
        <f>'[1]12 &amp; 13 Yr Girls'!$J$79</f>
        <v>St Annes</v>
      </c>
      <c r="L58" s="1"/>
      <c r="M58" s="1"/>
      <c r="N58" s="16" t="str">
        <f>'[1]9 &amp; 10 Yr Boys'!$J$79</f>
        <v>Mullum</v>
      </c>
      <c r="O58" s="1"/>
      <c r="P58" s="1"/>
      <c r="Q58" s="16" t="str">
        <f>'[1]11 Yr Boys'!$J$79</f>
        <v>Our Ladys</v>
      </c>
      <c r="R58" s="1"/>
      <c r="S58" s="1"/>
      <c r="T58" s="16" t="str">
        <f>'[1]12 &amp; 13 Yr Boys'!$J$79</f>
        <v>St Richards</v>
      </c>
      <c r="U58" s="1"/>
      <c r="V58" s="1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3">
      <c r="A60" s="1"/>
      <c r="B60" s="40" t="s">
        <v>19</v>
      </c>
      <c r="C60" s="1">
        <v>1</v>
      </c>
      <c r="D60" s="1"/>
      <c r="E60" s="16" t="str">
        <f>'[1]9 &amp; 10 Yr Girls'!$B$93</f>
        <v>Ringwood Heights</v>
      </c>
      <c r="F60" s="1"/>
      <c r="G60" s="1"/>
      <c r="H60" s="16" t="str">
        <f>'[1]11 Yr Girls'!$B$93</f>
        <v>St Annes</v>
      </c>
      <c r="I60" s="1"/>
      <c r="J60" s="1"/>
      <c r="K60" s="16" t="str">
        <f>'[1]12 &amp; 13 Yr Girls'!$B$93</f>
        <v>St Annes</v>
      </c>
      <c r="L60" s="1"/>
      <c r="M60" s="1"/>
      <c r="N60" s="16" t="str">
        <f>'[1]9 &amp; 10 Yr Boys'!$B$93</f>
        <v>St Annes</v>
      </c>
      <c r="O60" s="1"/>
      <c r="P60" s="1"/>
      <c r="Q60" s="16" t="str">
        <f>'[1]11 Yr Boys'!$B$93</f>
        <v>Ringwood Heights</v>
      </c>
      <c r="R60" s="1"/>
      <c r="S60" s="1"/>
      <c r="T60" s="16" t="str">
        <f>'[1]12 &amp; 13 Yr Boys'!$B$93</f>
        <v>Ringwood Heights</v>
      </c>
      <c r="U60" s="1"/>
      <c r="V60" s="1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3">
      <c r="A61" s="1"/>
      <c r="B61" s="40"/>
      <c r="C61" s="1">
        <v>2</v>
      </c>
      <c r="D61" s="1"/>
      <c r="E61" s="16" t="str">
        <f>'[1]9 &amp; 10 Yr Girls'!$B$94</f>
        <v>St Annes</v>
      </c>
      <c r="F61" s="1"/>
      <c r="G61" s="1"/>
      <c r="H61" s="16" t="str">
        <f>'[1]11 Yr Girls'!$B$94</f>
        <v>Yarra Road</v>
      </c>
      <c r="I61" s="1"/>
      <c r="J61" s="1"/>
      <c r="K61" s="16" t="str">
        <f>'[1]12 &amp; 13 Yr Girls'!$B$94</f>
        <v>Yarra Road</v>
      </c>
      <c r="L61" s="1"/>
      <c r="M61" s="1"/>
      <c r="N61" s="16" t="str">
        <f>'[1]9 &amp; 10 Yr Boys'!$B$94</f>
        <v>Bayswater North</v>
      </c>
      <c r="O61" s="1"/>
      <c r="P61" s="1"/>
      <c r="Q61" s="16" t="str">
        <f>'[1]11 Yr Boys'!$B$94</f>
        <v>St Annes</v>
      </c>
      <c r="R61" s="1"/>
      <c r="S61" s="1"/>
      <c r="T61" s="16" t="str">
        <f>'[1]12 &amp; 13 Yr Boys'!$B$94</f>
        <v>St Annes</v>
      </c>
      <c r="U61" s="1"/>
      <c r="V61" s="1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3">
      <c r="A62" s="1"/>
      <c r="B62" s="40"/>
      <c r="C62" s="1">
        <v>3</v>
      </c>
      <c r="D62" s="1"/>
      <c r="E62" s="16" t="str">
        <f>'[1]9 &amp; 10 Yr Girls'!$B$95</f>
        <v>Our Ladys</v>
      </c>
      <c r="F62" s="1"/>
      <c r="G62" s="1"/>
      <c r="H62" s="16" t="str">
        <f>'[1]11 Yr Girls'!$B$95</f>
        <v>Ringwood Heights</v>
      </c>
      <c r="I62" s="1"/>
      <c r="J62" s="1"/>
      <c r="K62" s="16" t="str">
        <f>'[1]12 &amp; 13 Yr Girls'!$B$95</f>
        <v>Mullum</v>
      </c>
      <c r="L62" s="1"/>
      <c r="M62" s="1"/>
      <c r="N62" s="16" t="str">
        <f>'[1]9 &amp; 10 Yr Boys'!$B$95</f>
        <v>Yarra Road</v>
      </c>
      <c r="O62" s="1"/>
      <c r="P62" s="1"/>
      <c r="Q62" s="16" t="str">
        <f>'[1]11 Yr Boys'!$B$95</f>
        <v>Mullum</v>
      </c>
      <c r="R62" s="1"/>
      <c r="S62" s="1"/>
      <c r="T62" s="16" t="str">
        <f>'[1]12 &amp; 13 Yr Boys'!$B$95</f>
        <v>Marlborough</v>
      </c>
      <c r="U62" s="1"/>
      <c r="V62" s="1"/>
      <c r="W62" s="4"/>
      <c r="X62" s="4"/>
      <c r="Y62" s="4"/>
      <c r="Z62" s="4"/>
      <c r="AA62" s="4"/>
      <c r="AB62" s="4"/>
      <c r="AC62" s="4"/>
      <c r="AD62" s="4"/>
      <c r="AE62" s="4"/>
    </row>
    <row r="63" spans="1:31" ht="15" thickBo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4"/>
      <c r="X63" s="4"/>
      <c r="Y63" s="4"/>
      <c r="Z63" s="4"/>
      <c r="AA63" s="4"/>
      <c r="AB63" s="4"/>
      <c r="AC63" s="4"/>
      <c r="AD63" s="4"/>
      <c r="AE63" s="4"/>
    </row>
    <row r="64" spans="1:31" ht="18.600000000000001" thickBot="1" x14ac:dyDescent="0.4">
      <c r="A64" s="1"/>
      <c r="B64" s="17"/>
      <c r="C64" s="1"/>
      <c r="D64" s="1"/>
      <c r="E64" s="37" t="s">
        <v>20</v>
      </c>
      <c r="F64" s="38"/>
      <c r="G64" s="38"/>
      <c r="H64" s="38"/>
      <c r="I64" s="38"/>
      <c r="J64" s="38"/>
      <c r="K64" s="39"/>
      <c r="L64" s="13"/>
      <c r="M64" s="1"/>
      <c r="N64" s="37" t="s">
        <v>21</v>
      </c>
      <c r="O64" s="38"/>
      <c r="P64" s="38"/>
      <c r="Q64" s="38"/>
      <c r="R64" s="38"/>
      <c r="S64" s="38"/>
      <c r="T64" s="39"/>
      <c r="U64" s="1"/>
      <c r="V64" s="1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3">
      <c r="A65" s="1"/>
      <c r="B65" s="1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3">
      <c r="A66" s="1"/>
      <c r="B66" s="40" t="s">
        <v>2</v>
      </c>
      <c r="C66" s="1">
        <v>1</v>
      </c>
      <c r="D66" s="1"/>
      <c r="E66" s="16" t="e">
        <f>'[1]Ball Games'!$B$13</f>
        <v>#N/A</v>
      </c>
      <c r="F66" s="1"/>
      <c r="G66" s="1"/>
      <c r="H66" s="16" t="e">
        <f>'[1]Ball Games'!$G$13</f>
        <v>#N/A</v>
      </c>
      <c r="I66" s="1"/>
      <c r="J66" s="1"/>
      <c r="K66" s="16" t="e">
        <f>'[1]Ball Games'!$L$13</f>
        <v>#N/A</v>
      </c>
      <c r="L66" s="1"/>
      <c r="M66" s="1"/>
      <c r="N66" s="16" t="e">
        <f>'[1]Ball Games'!$Q$13</f>
        <v>#N/A</v>
      </c>
      <c r="O66" s="1"/>
      <c r="P66" s="1"/>
      <c r="Q66" s="16" t="e">
        <f>'[1]Ball Games'!$V$13</f>
        <v>#N/A</v>
      </c>
      <c r="R66" s="1"/>
      <c r="S66" s="1"/>
      <c r="T66" s="19" t="e">
        <f>'[1]Ball Games'!$AA$13</f>
        <v>#N/A</v>
      </c>
      <c r="U66" s="1"/>
      <c r="V66" s="1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3">
      <c r="A67" s="1"/>
      <c r="B67" s="40"/>
      <c r="C67" s="1">
        <v>2</v>
      </c>
      <c r="D67" s="1"/>
      <c r="E67" s="16" t="e">
        <f>'[1]Ball Games'!$B$14</f>
        <v>#N/A</v>
      </c>
      <c r="F67" s="1"/>
      <c r="G67" s="1"/>
      <c r="H67" s="16" t="e">
        <f>'[1]Ball Games'!$G$14</f>
        <v>#N/A</v>
      </c>
      <c r="I67" s="1"/>
      <c r="J67" s="1"/>
      <c r="K67" s="16" t="e">
        <f>'[1]Ball Games'!$L$14</f>
        <v>#N/A</v>
      </c>
      <c r="L67" s="1"/>
      <c r="M67" s="1"/>
      <c r="N67" s="16" t="e">
        <f>'[1]Ball Games'!$Q$14</f>
        <v>#N/A</v>
      </c>
      <c r="O67" s="1"/>
      <c r="P67" s="1"/>
      <c r="Q67" s="16" t="e">
        <f>'[1]Ball Games'!$V$14</f>
        <v>#N/A</v>
      </c>
      <c r="R67" s="1"/>
      <c r="S67" s="1"/>
      <c r="T67" s="19" t="e">
        <f>'[1]Ball Games'!$AA$14</f>
        <v>#N/A</v>
      </c>
      <c r="U67" s="1"/>
      <c r="V67" s="1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3">
      <c r="A68" s="1"/>
      <c r="B68" s="40"/>
      <c r="C68" s="1">
        <v>3</v>
      </c>
      <c r="D68" s="1"/>
      <c r="E68" s="16" t="e">
        <f>'[1]Ball Games'!$B$15</f>
        <v>#N/A</v>
      </c>
      <c r="F68" s="1"/>
      <c r="G68" s="1"/>
      <c r="H68" s="16" t="e">
        <f>'[1]Ball Games'!$G$15</f>
        <v>#N/A</v>
      </c>
      <c r="I68" s="1"/>
      <c r="J68" s="1"/>
      <c r="K68" s="16" t="e">
        <f>'[1]Ball Games'!$L$15</f>
        <v>#N/A</v>
      </c>
      <c r="L68" s="1"/>
      <c r="M68" s="1"/>
      <c r="N68" s="16" t="e">
        <f>'[1]Ball Games'!$Q$15</f>
        <v>#N/A</v>
      </c>
      <c r="O68" s="1"/>
      <c r="P68" s="1"/>
      <c r="Q68" s="16" t="e">
        <f>'[1]Ball Games'!$V$15</f>
        <v>#N/A</v>
      </c>
      <c r="R68" s="1"/>
      <c r="S68" s="1"/>
      <c r="T68" s="19" t="e">
        <f>'[1]Ball Games'!$AA$15</f>
        <v>#N/A</v>
      </c>
      <c r="U68" s="1"/>
      <c r="V68" s="1"/>
      <c r="W68" s="4"/>
      <c r="X68" s="4"/>
      <c r="Y68" s="4"/>
      <c r="Z68" s="4"/>
      <c r="AA68" s="4"/>
      <c r="AB68" s="4"/>
      <c r="AC68" s="4"/>
      <c r="AD68" s="4"/>
      <c r="AE68" s="4"/>
    </row>
    <row r="69" spans="1:31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4"/>
      <c r="X69" s="4"/>
      <c r="Y69" s="4"/>
      <c r="Z69" s="4"/>
      <c r="AA69" s="4"/>
      <c r="AB69" s="4"/>
      <c r="AC69" s="4"/>
      <c r="AD69" s="4"/>
      <c r="AE69" s="4"/>
    </row>
    <row r="70" spans="1:31" ht="18.600000000000001" thickBot="1" x14ac:dyDescent="0.4">
      <c r="A70" s="1"/>
      <c r="B70" s="1"/>
      <c r="C70" s="1"/>
      <c r="D70" s="1"/>
      <c r="E70" s="37" t="s">
        <v>4</v>
      </c>
      <c r="F70" s="38"/>
      <c r="G70" s="38"/>
      <c r="H70" s="38"/>
      <c r="I70" s="38"/>
      <c r="J70" s="38"/>
      <c r="K70" s="39"/>
      <c r="L70" s="13"/>
      <c r="M70" s="1"/>
      <c r="N70" s="37" t="s">
        <v>5</v>
      </c>
      <c r="O70" s="38"/>
      <c r="P70" s="38"/>
      <c r="Q70" s="38"/>
      <c r="R70" s="38"/>
      <c r="S70" s="38"/>
      <c r="T70" s="39"/>
      <c r="U70" s="1"/>
      <c r="V70" s="1"/>
      <c r="W70" s="4"/>
      <c r="X70" s="4"/>
      <c r="Y70" s="4"/>
      <c r="Z70" s="4"/>
      <c r="AA70" s="4"/>
      <c r="AB70" s="4"/>
      <c r="AC70" s="4"/>
      <c r="AD70" s="4"/>
      <c r="AE70" s="4"/>
    </row>
    <row r="71" spans="1:31" ht="15" thickBo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4"/>
      <c r="X71" s="4"/>
      <c r="Y71" s="4"/>
      <c r="Z71" s="4"/>
      <c r="AA71" s="4"/>
      <c r="AB71" s="4"/>
      <c r="AC71" s="4"/>
      <c r="AD71" s="4"/>
      <c r="AE71" s="4"/>
    </row>
    <row r="72" spans="1:31" ht="16.2" thickBot="1" x14ac:dyDescent="0.35">
      <c r="A72" s="1"/>
      <c r="B72" s="1"/>
      <c r="C72" s="1"/>
      <c r="D72" s="41" t="s">
        <v>6</v>
      </c>
      <c r="E72" s="41"/>
      <c r="F72" s="41"/>
      <c r="G72" s="41" t="s">
        <v>7</v>
      </c>
      <c r="H72" s="41"/>
      <c r="I72" s="41"/>
      <c r="J72" s="41" t="s">
        <v>8</v>
      </c>
      <c r="K72" s="41"/>
      <c r="L72" s="41"/>
      <c r="M72" s="41" t="s">
        <v>6</v>
      </c>
      <c r="N72" s="41"/>
      <c r="O72" s="41"/>
      <c r="P72" s="41" t="s">
        <v>7</v>
      </c>
      <c r="Q72" s="41"/>
      <c r="R72" s="41"/>
      <c r="S72" s="41" t="s">
        <v>8</v>
      </c>
      <c r="T72" s="41"/>
      <c r="U72" s="41"/>
      <c r="V72" s="1"/>
      <c r="W72" s="4"/>
      <c r="X72" s="4"/>
      <c r="Y72" s="4"/>
      <c r="Z72" s="4"/>
      <c r="AA72" s="4"/>
      <c r="AB72" s="4"/>
      <c r="AC72" s="4"/>
      <c r="AD72" s="4"/>
      <c r="AE72" s="4"/>
    </row>
    <row r="73" spans="1:31" ht="15" thickBo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3">
      <c r="A74" s="1"/>
      <c r="B74" s="35" t="s">
        <v>22</v>
      </c>
      <c r="C74" s="20">
        <v>1</v>
      </c>
      <c r="D74" s="21">
        <v>1</v>
      </c>
      <c r="E74" s="22" t="str">
        <f>INDEX('[1]9 &amp; 10 Yr Girls'!$H$2:$T$2,MATCH('Compiled Results'!$C74,'[1]9 &amp; 10 Yr Girls'!$H$4:$T$4,0))</f>
        <v>Ringwood Heights</v>
      </c>
      <c r="F74" s="23">
        <f>INDEX('[1]9 &amp; 10 Yr Girls'!$H$5:$T$5,MATCH('Compiled Results'!$C74,'[1]9 &amp; 10 Yr Girls'!$H$4:$T$4,0))</f>
        <v>27</v>
      </c>
      <c r="G74" s="21">
        <v>1</v>
      </c>
      <c r="H74" s="22" t="str">
        <f>INDEX('[1]11 Yr Girls'!$H$2:$T$2,MATCH('Compiled Results'!$C74,'[1]11 Yr Girls'!$H$4:$T$4,0))</f>
        <v>St Annes</v>
      </c>
      <c r="I74" s="24">
        <f>INDEX('[1]11 Yr Girls'!$H$5:$T$5,MATCH('Compiled Results'!$C74,'[1]11 Yr Girls'!$H$4:$T$4,0))</f>
        <v>22</v>
      </c>
      <c r="J74" s="21">
        <v>1</v>
      </c>
      <c r="K74" s="22" t="str">
        <f>INDEX('[1]12 &amp; 13 Yr Girls'!$H$2:$T$2,MATCH('Compiled Results'!$C74,'[1]12 &amp; 13 Yr Girls'!$H$4:$T$4,0))</f>
        <v>Yarra Road</v>
      </c>
      <c r="L74" s="24">
        <f>INDEX('[1]12 &amp; 13 Yr Girls'!$H$5:$T$5,MATCH('Compiled Results'!$C74,'[1]12 &amp; 13 Yr Girls'!$H$4:$T$4,0))</f>
        <v>18</v>
      </c>
      <c r="M74" s="21">
        <v>1</v>
      </c>
      <c r="N74" s="22" t="str">
        <f>INDEX('[1]9 &amp; 10 Yr Boys'!$H$2:$T$2,MATCH('Compiled Results'!$C74,'[1]9 &amp; 10 Yr Boys'!$H$4:$T$4,0))</f>
        <v>St Annes</v>
      </c>
      <c r="O74" s="24">
        <f>INDEX('[1]9 &amp; 10 Yr Boys'!$H$5:$T$5,MATCH('Compiled Results'!$C74,'[1]9 &amp; 10 Yr Boys'!$H$4:$T$4,0))</f>
        <v>17</v>
      </c>
      <c r="P74" s="21">
        <v>1</v>
      </c>
      <c r="Q74" s="22" t="str">
        <f>INDEX('[1]11 Yr Boys'!$H$2:$T$2,MATCH('Compiled Results'!$C74,'[1]11 Yr Boys'!$H$4:$T$4,0))</f>
        <v>Ringwood Heights</v>
      </c>
      <c r="R74" s="24">
        <f>INDEX('[1]11 Yr Boys'!$H$5:$T$5,MATCH('Compiled Results'!$C74,'[1]11 Yr Boys'!$H$4:$T$4,0))</f>
        <v>16</v>
      </c>
      <c r="S74" s="21">
        <v>1</v>
      </c>
      <c r="T74" s="22" t="str">
        <f>INDEX('[1]12 &amp; 13 Yr Boys'!$H$2:$T$2,MATCH('Compiled Results'!$C74,'[1]12 &amp; 13 Yr Boys'!$H$4:$T$4,0))</f>
        <v>Ringwood Heights</v>
      </c>
      <c r="U74" s="24">
        <f>INDEX('[1]12 &amp; 13 Yr Boys'!$H$5:$T$5,MATCH('Compiled Results'!$C74,'[1]12 &amp; 13 Yr Boys'!$H$4:$T$4,0))</f>
        <v>15</v>
      </c>
      <c r="V74" s="1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3">
      <c r="A75" s="1"/>
      <c r="B75" s="35"/>
      <c r="C75" s="20">
        <v>2</v>
      </c>
      <c r="D75" s="25">
        <f>IF(F75=F74,D74,$C75)</f>
        <v>2</v>
      </c>
      <c r="E75" s="26" t="str">
        <f>INDEX('[1]9 &amp; 10 Yr Girls'!$H$2:$T$2,MATCH('Compiled Results'!$C75,'[1]9 &amp; 10 Yr Girls'!$H$4:$T$4,0))</f>
        <v>Mullum</v>
      </c>
      <c r="F75" s="27">
        <f>INDEX('[1]9 &amp; 10 Yr Girls'!$H$5:$T$5,MATCH('Compiled Results'!$C75,'[1]9 &amp; 10 Yr Girls'!$H$4:$T$4,0))</f>
        <v>12</v>
      </c>
      <c r="G75" s="25">
        <f>IF(I75=I74,G74,$C75)</f>
        <v>2</v>
      </c>
      <c r="H75" s="26" t="str">
        <f>INDEX('[1]11 Yr Girls'!$H$2:$T$2,MATCH('Compiled Results'!$C75,'[1]11 Yr Girls'!$H$4:$T$4,0))</f>
        <v>Ringwood Heights</v>
      </c>
      <c r="I75" s="28">
        <f>INDEX('[1]11 Yr Girls'!$H$5:$T$5,MATCH('Compiled Results'!$C75,'[1]11 Yr Girls'!$H$4:$T$4,0))</f>
        <v>16</v>
      </c>
      <c r="J75" s="25">
        <f>IF(L75=L74,J74,$C75)</f>
        <v>2</v>
      </c>
      <c r="K75" s="26" t="str">
        <f>INDEX('[1]12 &amp; 13 Yr Girls'!$H$2:$T$2,MATCH('Compiled Results'!$C75,'[1]12 &amp; 13 Yr Girls'!$H$4:$T$4,0))</f>
        <v>St Annes</v>
      </c>
      <c r="L75" s="28">
        <f>INDEX('[1]12 &amp; 13 Yr Girls'!$H$5:$T$5,MATCH('Compiled Results'!$C75,'[1]12 &amp; 13 Yr Girls'!$H$4:$T$4,0))</f>
        <v>17</v>
      </c>
      <c r="M75" s="25">
        <f>IF(O75=O74,M74,$C75)</f>
        <v>2</v>
      </c>
      <c r="N75" s="26" t="str">
        <f>INDEX('[1]9 &amp; 10 Yr Boys'!$H$2:$T$2,MATCH('Compiled Results'!$C75,'[1]9 &amp; 10 Yr Boys'!$H$4:$T$4,0))</f>
        <v>Yarra Road</v>
      </c>
      <c r="O75" s="28">
        <f>INDEX('[1]9 &amp; 10 Yr Boys'!$H$5:$T$5,MATCH('Compiled Results'!$C75,'[1]9 &amp; 10 Yr Boys'!$H$4:$T$4,0))</f>
        <v>13</v>
      </c>
      <c r="P75" s="25">
        <f>IF(R75=R74,P74,$C75)</f>
        <v>2</v>
      </c>
      <c r="Q75" s="26" t="str">
        <f>INDEX('[1]11 Yr Boys'!$H$2:$T$2,MATCH('Compiled Results'!$C75,'[1]11 Yr Boys'!$H$4:$T$4,0))</f>
        <v>St Annes</v>
      </c>
      <c r="R75" s="28">
        <f>INDEX('[1]11 Yr Boys'!$H$5:$T$5,MATCH('Compiled Results'!$C75,'[1]11 Yr Boys'!$H$4:$T$4,0))</f>
        <v>13</v>
      </c>
      <c r="S75" s="25">
        <f>IF(U75=U74,S74,$C75)</f>
        <v>2</v>
      </c>
      <c r="T75" s="26" t="str">
        <f>INDEX('[1]12 &amp; 13 Yr Boys'!$H$2:$T$2,MATCH('Compiled Results'!$C75,'[1]12 &amp; 13 Yr Boys'!$H$4:$T$4,0))</f>
        <v>St Annes</v>
      </c>
      <c r="U75" s="28">
        <f>INDEX('[1]12 &amp; 13 Yr Boys'!$H$5:$T$5,MATCH('Compiled Results'!$C75,'[1]12 &amp; 13 Yr Boys'!$H$4:$T$4,0))</f>
        <v>10</v>
      </c>
      <c r="V75" s="1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3">
      <c r="A76" s="1"/>
      <c r="B76" s="35"/>
      <c r="C76" s="20">
        <v>3</v>
      </c>
      <c r="D76" s="25">
        <f t="shared" ref="D76:D84" si="0">IF(F76=F75,D75,$C76)</f>
        <v>3</v>
      </c>
      <c r="E76" s="26" t="str">
        <f>INDEX('[1]9 &amp; 10 Yr Girls'!$H$2:$T$2,MATCH('Compiled Results'!$C76,'[1]9 &amp; 10 Yr Girls'!$H$4:$T$4,0))</f>
        <v>St Annes</v>
      </c>
      <c r="F76" s="27">
        <f>INDEX('[1]9 &amp; 10 Yr Girls'!$H$5:$T$5,MATCH('Compiled Results'!$C76,'[1]9 &amp; 10 Yr Girls'!$H$4:$T$4,0))</f>
        <v>9</v>
      </c>
      <c r="G76" s="25">
        <f t="shared" ref="G76:G84" si="1">IF(I76=I75,G75,$C76)</f>
        <v>3</v>
      </c>
      <c r="H76" s="26" t="str">
        <f>INDEX('[1]11 Yr Girls'!$H$2:$T$2,MATCH('Compiled Results'!$C76,'[1]11 Yr Girls'!$H$4:$T$4,0))</f>
        <v>Yarra Road</v>
      </c>
      <c r="I76" s="28">
        <f>INDEX('[1]11 Yr Girls'!$H$5:$T$5,MATCH('Compiled Results'!$C76,'[1]11 Yr Girls'!$H$4:$T$4,0))</f>
        <v>9</v>
      </c>
      <c r="J76" s="25">
        <f t="shared" ref="J76:J84" si="2">IF(L76=L75,J75,$C76)</f>
        <v>3</v>
      </c>
      <c r="K76" s="26" t="str">
        <f>INDEX('[1]12 &amp; 13 Yr Girls'!$H$2:$T$2,MATCH('Compiled Results'!$C76,'[1]12 &amp; 13 Yr Girls'!$H$4:$T$4,0))</f>
        <v>Mullum</v>
      </c>
      <c r="L76" s="28">
        <f>INDEX('[1]12 &amp; 13 Yr Girls'!$H$5:$T$5,MATCH('Compiled Results'!$C76,'[1]12 &amp; 13 Yr Girls'!$H$4:$T$4,0))</f>
        <v>13</v>
      </c>
      <c r="M76" s="25">
        <f t="shared" ref="M76:M84" si="3">IF(O76=O75,M75,$C76)</f>
        <v>3</v>
      </c>
      <c r="N76" s="26" t="str">
        <f>INDEX('[1]9 &amp; 10 Yr Boys'!$H$2:$T$2,MATCH('Compiled Results'!$C76,'[1]9 &amp; 10 Yr Boys'!$H$4:$T$4,0))</f>
        <v>Bayswater North</v>
      </c>
      <c r="O76" s="28">
        <f>INDEX('[1]9 &amp; 10 Yr Boys'!$H$5:$T$5,MATCH('Compiled Results'!$C76,'[1]9 &amp; 10 Yr Boys'!$H$4:$T$4,0))</f>
        <v>10</v>
      </c>
      <c r="P76" s="25">
        <f t="shared" ref="P76:P84" si="4">IF(R76=R75,P75,$C76)</f>
        <v>3</v>
      </c>
      <c r="Q76" s="26" t="str">
        <f>INDEX('[1]11 Yr Boys'!$H$2:$T$2,MATCH('Compiled Results'!$C76,'[1]11 Yr Boys'!$H$4:$T$4,0))</f>
        <v>Marlborough</v>
      </c>
      <c r="R76" s="28">
        <f>INDEX('[1]11 Yr Boys'!$H$5:$T$5,MATCH('Compiled Results'!$C76,'[1]11 Yr Boys'!$H$4:$T$4,0))</f>
        <v>12</v>
      </c>
      <c r="S76" s="25">
        <f t="shared" ref="S76:S84" si="5">IF(U76=U75,S75,$C76)</f>
        <v>2</v>
      </c>
      <c r="T76" s="26" t="s">
        <v>23</v>
      </c>
      <c r="U76" s="28">
        <v>10</v>
      </c>
      <c r="V76" s="1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3">
      <c r="A77" s="1"/>
      <c r="B77" s="1"/>
      <c r="C77" s="20">
        <v>4</v>
      </c>
      <c r="D77" s="25">
        <f t="shared" si="0"/>
        <v>4</v>
      </c>
      <c r="E77" s="26" t="str">
        <f>INDEX('[1]9 &amp; 10 Yr Girls'!$H$2:$T$2,MATCH('Compiled Results'!$C77,'[1]9 &amp; 10 Yr Girls'!$H$4:$T$4,0))</f>
        <v>Our Ladys</v>
      </c>
      <c r="F77" s="27">
        <f>INDEX('[1]9 &amp; 10 Yr Girls'!$H$5:$T$5,MATCH('Compiled Results'!$C77,'[1]9 &amp; 10 Yr Girls'!$H$4:$T$4,0))</f>
        <v>6</v>
      </c>
      <c r="G77" s="25">
        <f t="shared" si="1"/>
        <v>4</v>
      </c>
      <c r="H77" s="26" t="str">
        <f>INDEX('[1]11 Yr Girls'!$H$2:$T$2,MATCH('Compiled Results'!$C77,'[1]11 Yr Girls'!$H$4:$T$4,0))</f>
        <v>Our Ladys</v>
      </c>
      <c r="I77" s="28">
        <f>INDEX('[1]11 Yr Girls'!$H$5:$T$5,MATCH('Compiled Results'!$C77,'[1]11 Yr Girls'!$H$4:$T$4,0))</f>
        <v>6</v>
      </c>
      <c r="J77" s="25">
        <f t="shared" si="2"/>
        <v>4</v>
      </c>
      <c r="K77" s="26" t="str">
        <f>INDEX('[1]12 &amp; 13 Yr Girls'!$H$2:$T$2,MATCH('Compiled Results'!$C77,'[1]12 &amp; 13 Yr Girls'!$H$4:$T$4,0))</f>
        <v>Ringwood Heights</v>
      </c>
      <c r="L77" s="28">
        <f>INDEX('[1]12 &amp; 13 Yr Girls'!$H$5:$T$5,MATCH('Compiled Results'!$C77,'[1]12 &amp; 13 Yr Girls'!$H$4:$T$4,0))</f>
        <v>5</v>
      </c>
      <c r="M77" s="25">
        <f t="shared" si="3"/>
        <v>4</v>
      </c>
      <c r="N77" s="26" t="str">
        <f>INDEX('[1]9 &amp; 10 Yr Boys'!$H$2:$T$2,MATCH('Compiled Results'!$C77,'[1]9 &amp; 10 Yr Boys'!$H$4:$T$4,0))</f>
        <v>Mullum</v>
      </c>
      <c r="O77" s="28">
        <f>INDEX('[1]9 &amp; 10 Yr Boys'!$H$5:$T$5,MATCH('Compiled Results'!$C77,'[1]9 &amp; 10 Yr Boys'!$H$4:$T$4,0))</f>
        <v>8</v>
      </c>
      <c r="P77" s="25">
        <f t="shared" si="4"/>
        <v>4</v>
      </c>
      <c r="Q77" s="26" t="str">
        <f>INDEX('[1]11 Yr Boys'!$H$2:$T$2,MATCH('Compiled Results'!$C77,'[1]11 Yr Boys'!$H$4:$T$4,0))</f>
        <v>Our Ladys</v>
      </c>
      <c r="R77" s="28">
        <f>INDEX('[1]11 Yr Boys'!$H$5:$T$5,MATCH('Compiled Results'!$C77,'[1]11 Yr Boys'!$H$4:$T$4,0))</f>
        <v>8</v>
      </c>
      <c r="S77" s="25">
        <f t="shared" si="5"/>
        <v>4</v>
      </c>
      <c r="T77" s="26" t="str">
        <f>INDEX('[1]12 &amp; 13 Yr Boys'!$H$2:$T$2,MATCH('Compiled Results'!$C77,'[1]12 &amp; 13 Yr Boys'!$H$4:$T$4,0))</f>
        <v>Croydon</v>
      </c>
      <c r="U77" s="28">
        <f>INDEX('[1]12 &amp; 13 Yr Boys'!$H$5:$T$5,MATCH('Compiled Results'!$C77,'[1]12 &amp; 13 Yr Boys'!$H$4:$T$4,0))</f>
        <v>9</v>
      </c>
      <c r="V77" s="1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3">
      <c r="A78" s="1"/>
      <c r="B78" s="1"/>
      <c r="C78" s="20">
        <v>5</v>
      </c>
      <c r="D78" s="25">
        <f t="shared" si="0"/>
        <v>5</v>
      </c>
      <c r="E78" s="26" t="str">
        <f>INDEX('[1]9 &amp; 10 Yr Girls'!$H$2:$T$2,MATCH('Compiled Results'!$C78,'[1]9 &amp; 10 Yr Girls'!$H$4:$T$4,0))</f>
        <v>Croydon</v>
      </c>
      <c r="F78" s="27">
        <f>INDEX('[1]9 &amp; 10 Yr Girls'!$H$5:$T$5,MATCH('Compiled Results'!$C78,'[1]9 &amp; 10 Yr Girls'!$H$4:$T$4,0))</f>
        <v>5</v>
      </c>
      <c r="G78" s="25">
        <f t="shared" si="1"/>
        <v>5</v>
      </c>
      <c r="H78" s="26" t="str">
        <f>INDEX('[1]11 Yr Girls'!$H$2:$T$2,MATCH('Compiled Results'!$C78,'[1]11 Yr Girls'!$H$4:$T$4,0))</f>
        <v>Bayswater North</v>
      </c>
      <c r="I78" s="28">
        <f>INDEX('[1]11 Yr Girls'!$H$5:$T$5,MATCH('Compiled Results'!$C78,'[1]11 Yr Girls'!$H$4:$T$4,0))</f>
        <v>5</v>
      </c>
      <c r="J78" s="25">
        <f t="shared" si="2"/>
        <v>5</v>
      </c>
      <c r="K78" s="26" t="str">
        <f>INDEX('[1]12 &amp; 13 Yr Girls'!$H$2:$T$2,MATCH('Compiled Results'!$C78,'[1]12 &amp; 13 Yr Girls'!$H$4:$T$4,0))</f>
        <v>Croydon</v>
      </c>
      <c r="L78" s="28">
        <f>INDEX('[1]12 &amp; 13 Yr Girls'!$H$5:$T$5,MATCH('Compiled Results'!$C78,'[1]12 &amp; 13 Yr Girls'!$H$4:$T$4,0))</f>
        <v>3</v>
      </c>
      <c r="M78" s="25">
        <f t="shared" si="3"/>
        <v>4</v>
      </c>
      <c r="N78" s="26" t="s">
        <v>24</v>
      </c>
      <c r="O78" s="28">
        <v>8</v>
      </c>
      <c r="P78" s="25">
        <f t="shared" si="4"/>
        <v>5</v>
      </c>
      <c r="Q78" s="26" t="str">
        <f>INDEX('[1]11 Yr Boys'!$H$2:$T$2,MATCH('Compiled Results'!$C78,'[1]11 Yr Boys'!$H$4:$T$4,0))</f>
        <v>Mullum</v>
      </c>
      <c r="R78" s="28">
        <f>INDEX('[1]11 Yr Boys'!$H$5:$T$5,MATCH('Compiled Results'!$C78,'[1]11 Yr Boys'!$H$4:$T$4,0))</f>
        <v>7</v>
      </c>
      <c r="S78" s="25">
        <f t="shared" si="5"/>
        <v>5</v>
      </c>
      <c r="T78" s="26" t="str">
        <f>INDEX('[1]12 &amp; 13 Yr Boys'!$H$2:$T$2,MATCH('Compiled Results'!$C78,'[1]12 &amp; 13 Yr Boys'!$H$4:$T$4,0))</f>
        <v>Our Ladys</v>
      </c>
      <c r="U78" s="28">
        <f>INDEX('[1]12 &amp; 13 Yr Boys'!$H$5:$T$5,MATCH('Compiled Results'!$C78,'[1]12 &amp; 13 Yr Boys'!$H$4:$T$4,0))</f>
        <v>7</v>
      </c>
      <c r="V78" s="1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3">
      <c r="A79" s="1"/>
      <c r="B79" s="1"/>
      <c r="C79" s="20">
        <v>6</v>
      </c>
      <c r="D79" s="25">
        <f t="shared" si="0"/>
        <v>6</v>
      </c>
      <c r="E79" s="26" t="str">
        <f>INDEX('[1]9 &amp; 10 Yr Girls'!$H$2:$T$2,MATCH('Compiled Results'!$C79,'[1]9 &amp; 10 Yr Girls'!$H$4:$T$4,0))</f>
        <v>Marlborough</v>
      </c>
      <c r="F79" s="27">
        <f>INDEX('[1]9 &amp; 10 Yr Girls'!$H$5:$T$5,MATCH('Compiled Results'!$C79,'[1]9 &amp; 10 Yr Girls'!$H$4:$T$4,0))</f>
        <v>4</v>
      </c>
      <c r="G79" s="25">
        <f t="shared" si="1"/>
        <v>6</v>
      </c>
      <c r="H79" s="26" t="str">
        <f>INDEX('[1]11 Yr Girls'!$H$2:$T$2,MATCH('Compiled Results'!$C79,'[1]11 Yr Girls'!$H$4:$T$4,0))</f>
        <v>Croydon</v>
      </c>
      <c r="I79" s="28">
        <f>INDEX('[1]11 Yr Girls'!$H$5:$T$5,MATCH('Compiled Results'!$C79,'[1]11 Yr Girls'!$H$4:$T$4,0))</f>
        <v>3</v>
      </c>
      <c r="J79" s="25">
        <f t="shared" si="2"/>
        <v>5</v>
      </c>
      <c r="K79" s="26" t="s">
        <v>25</v>
      </c>
      <c r="L79" s="28">
        <v>3</v>
      </c>
      <c r="M79" s="25">
        <f t="shared" si="3"/>
        <v>6</v>
      </c>
      <c r="N79" s="26" t="str">
        <f>INDEX('[1]9 &amp; 10 Yr Boys'!$H$2:$T$2,MATCH('Compiled Results'!$C79,'[1]9 &amp; 10 Yr Boys'!$H$4:$T$4,0))</f>
        <v>Croydon</v>
      </c>
      <c r="O79" s="28">
        <f>INDEX('[1]9 &amp; 10 Yr Boys'!$H$5:$T$5,MATCH('Compiled Results'!$C79,'[1]9 &amp; 10 Yr Boys'!$H$4:$T$4,0))</f>
        <v>6</v>
      </c>
      <c r="P79" s="25">
        <f t="shared" si="4"/>
        <v>6</v>
      </c>
      <c r="Q79" s="26" t="str">
        <f>INDEX('[1]11 Yr Boys'!$H$2:$T$2,MATCH('Compiled Results'!$C79,'[1]11 Yr Boys'!$H$4:$T$4,0))</f>
        <v>Yarra Road</v>
      </c>
      <c r="R79" s="28">
        <f>INDEX('[1]11 Yr Boys'!$H$5:$T$5,MATCH('Compiled Results'!$C79,'[1]11 Yr Boys'!$H$4:$T$4,0))</f>
        <v>5</v>
      </c>
      <c r="S79" s="25">
        <f t="shared" si="5"/>
        <v>6</v>
      </c>
      <c r="T79" s="26" t="str">
        <f>INDEX('[1]12 &amp; 13 Yr Boys'!$H$2:$T$2,MATCH('Compiled Results'!$C79,'[1]12 &amp; 13 Yr Boys'!$H$4:$T$4,0))</f>
        <v>Mullum</v>
      </c>
      <c r="U79" s="28">
        <f>INDEX('[1]12 &amp; 13 Yr Boys'!$H$5:$T$5,MATCH('Compiled Results'!$C79,'[1]12 &amp; 13 Yr Boys'!$H$4:$T$4,0))</f>
        <v>6</v>
      </c>
      <c r="V79" s="1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3">
      <c r="A80" s="1"/>
      <c r="B80" s="1"/>
      <c r="C80" s="20">
        <v>7</v>
      </c>
      <c r="D80" s="25">
        <f t="shared" si="0"/>
        <v>7</v>
      </c>
      <c r="E80" s="26" t="str">
        <f>INDEX('[1]9 &amp; 10 Yr Girls'!$H$2:$T$2,MATCH('Compiled Results'!$C80,'[1]9 &amp; 10 Yr Girls'!$H$4:$T$4,0))</f>
        <v>Bayswater North</v>
      </c>
      <c r="F80" s="27">
        <f>INDEX('[1]9 &amp; 10 Yr Girls'!$H$5:$T$5,MATCH('Compiled Results'!$C80,'[1]9 &amp; 10 Yr Girls'!$H$4:$T$4,0))</f>
        <v>2</v>
      </c>
      <c r="G80" s="25">
        <f t="shared" si="1"/>
        <v>6</v>
      </c>
      <c r="H80" s="26" t="s">
        <v>23</v>
      </c>
      <c r="I80" s="28">
        <v>3</v>
      </c>
      <c r="J80" s="25">
        <f t="shared" si="2"/>
        <v>7</v>
      </c>
      <c r="K80" s="26" t="str">
        <f>INDEX('[1]12 &amp; 13 Yr Girls'!$H$2:$T$2,MATCH('Compiled Results'!$C80,'[1]12 &amp; 13 Yr Girls'!$H$4:$T$4,0))</f>
        <v>Bayswater North</v>
      </c>
      <c r="L80" s="28">
        <f>INDEX('[1]12 &amp; 13 Yr Girls'!$H$5:$T$5,MATCH('Compiled Results'!$C80,'[1]12 &amp; 13 Yr Girls'!$H$4:$T$4,0))</f>
        <v>2</v>
      </c>
      <c r="M80" s="25">
        <f t="shared" si="3"/>
        <v>7</v>
      </c>
      <c r="N80" s="26" t="str">
        <f>INDEX('[1]9 &amp; 10 Yr Boys'!$H$2:$T$2,MATCH('Compiled Results'!$C80,'[1]9 &amp; 10 Yr Boys'!$H$4:$T$4,0))</f>
        <v>Our Ladys</v>
      </c>
      <c r="O80" s="28">
        <f>INDEX('[1]9 &amp; 10 Yr Boys'!$H$5:$T$5,MATCH('Compiled Results'!$C80,'[1]9 &amp; 10 Yr Boys'!$H$4:$T$4,0))</f>
        <v>4</v>
      </c>
      <c r="P80" s="25">
        <f t="shared" si="4"/>
        <v>7</v>
      </c>
      <c r="Q80" s="26" t="str">
        <f>INDEX('[1]11 Yr Boys'!$H$2:$T$2,MATCH('Compiled Results'!$C80,'[1]11 Yr Boys'!$H$4:$T$4,0))</f>
        <v>Croydon</v>
      </c>
      <c r="R80" s="28">
        <f>INDEX('[1]11 Yr Boys'!$H$5:$T$5,MATCH('Compiled Results'!$C80,'[1]11 Yr Boys'!$H$4:$T$4,0))</f>
        <v>4</v>
      </c>
      <c r="S80" s="25">
        <f t="shared" si="5"/>
        <v>7</v>
      </c>
      <c r="T80" s="26" t="str">
        <f>INDEX('[1]12 &amp; 13 Yr Boys'!$H$2:$T$2,MATCH('Compiled Results'!$C80,'[1]12 &amp; 13 Yr Boys'!$H$4:$T$4,0))</f>
        <v>Bayswater North</v>
      </c>
      <c r="U80" s="28">
        <f>INDEX('[1]12 &amp; 13 Yr Boys'!$H$5:$T$5,MATCH('Compiled Results'!$C80,'[1]12 &amp; 13 Yr Boys'!$H$4:$T$4,0))</f>
        <v>4</v>
      </c>
      <c r="V80" s="1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3">
      <c r="A81" s="1"/>
      <c r="B81" s="1"/>
      <c r="C81" s="20">
        <v>8</v>
      </c>
      <c r="D81" s="25">
        <f t="shared" si="0"/>
        <v>8</v>
      </c>
      <c r="E81" s="26" t="str">
        <f>INDEX('[1]9 &amp; 10 Yr Girls'!$H$2:$T$2,MATCH('Compiled Results'!$C81,'[1]9 &amp; 10 Yr Girls'!$H$4:$T$4,0))</f>
        <v>Ainslie Parklands</v>
      </c>
      <c r="F81" s="27">
        <f>INDEX('[1]9 &amp; 10 Yr Girls'!$H$5:$T$5,MATCH('Compiled Results'!$C81,'[1]9 &amp; 10 Yr Girls'!$H$4:$T$4,0))</f>
        <v>1</v>
      </c>
      <c r="G81" s="25">
        <f t="shared" si="1"/>
        <v>8</v>
      </c>
      <c r="H81" s="26" t="str">
        <f>INDEX('[1]11 Yr Girls'!$H$2:$T$2,MATCH('Compiled Results'!$C81,'[1]11 Yr Girls'!$H$4:$T$4,0))</f>
        <v>Ainslie Parklands</v>
      </c>
      <c r="I81" s="28">
        <f>INDEX('[1]11 Yr Girls'!$H$5:$T$5,MATCH('Compiled Results'!$C81,'[1]11 Yr Girls'!$H$4:$T$4,0))</f>
        <v>2</v>
      </c>
      <c r="J81" s="25">
        <f t="shared" si="2"/>
        <v>7</v>
      </c>
      <c r="K81" s="26" t="s">
        <v>26</v>
      </c>
      <c r="L81" s="28">
        <v>2</v>
      </c>
      <c r="M81" s="25">
        <f t="shared" si="3"/>
        <v>8</v>
      </c>
      <c r="N81" s="26" t="str">
        <f>INDEX('[1]9 &amp; 10 Yr Boys'!$H$2:$T$2,MATCH('Compiled Results'!$C81,'[1]9 &amp; 10 Yr Boys'!$H$4:$T$4,0))</f>
        <v>St Richards</v>
      </c>
      <c r="O81" s="28">
        <f>INDEX('[1]9 &amp; 10 Yr Boys'!$H$5:$T$5,MATCH('Compiled Results'!$C81,'[1]9 &amp; 10 Yr Boys'!$H$4:$T$4,0))</f>
        <v>0</v>
      </c>
      <c r="P81" s="25">
        <f t="shared" si="4"/>
        <v>8</v>
      </c>
      <c r="Q81" s="26" t="str">
        <f>INDEX('[1]11 Yr Boys'!$H$2:$T$2,MATCH('Compiled Results'!$C81,'[1]11 Yr Boys'!$H$4:$T$4,0))</f>
        <v>Bayswater North</v>
      </c>
      <c r="R81" s="28">
        <f>INDEX('[1]11 Yr Boys'!$H$5:$T$5,MATCH('Compiled Results'!$C81,'[1]11 Yr Boys'!$H$4:$T$4,0))</f>
        <v>1</v>
      </c>
      <c r="S81" s="25">
        <f t="shared" si="5"/>
        <v>8</v>
      </c>
      <c r="T81" s="26" t="str">
        <f>INDEX('[1]12 &amp; 13 Yr Boys'!$H$2:$T$2,MATCH('Compiled Results'!$C81,'[1]12 &amp; 13 Yr Boys'!$H$4:$T$4,0))</f>
        <v>St Richards</v>
      </c>
      <c r="U81" s="28">
        <f>INDEX('[1]12 &amp; 13 Yr Boys'!$H$5:$T$5,MATCH('Compiled Results'!$C81,'[1]12 &amp; 13 Yr Boys'!$H$4:$T$4,0))</f>
        <v>3</v>
      </c>
      <c r="V81" s="1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3">
      <c r="A82" s="1"/>
      <c r="B82" s="1"/>
      <c r="C82" s="20">
        <v>9</v>
      </c>
      <c r="D82" s="25">
        <f t="shared" si="0"/>
        <v>9</v>
      </c>
      <c r="E82" s="26" t="str">
        <f>INDEX('[1]9 &amp; 10 Yr Girls'!$H$2:$T$2,MATCH('Compiled Results'!$C82,'[1]9 &amp; 10 Yr Girls'!$H$4:$T$4,0))</f>
        <v>Yarra Road</v>
      </c>
      <c r="F82" s="27">
        <f>INDEX('[1]9 &amp; 10 Yr Girls'!$H$5:$T$5,MATCH('Compiled Results'!$C82,'[1]9 &amp; 10 Yr Girls'!$H$4:$T$4,0))</f>
        <v>0</v>
      </c>
      <c r="G82" s="25">
        <f t="shared" si="1"/>
        <v>9</v>
      </c>
      <c r="H82" s="26" t="str">
        <f>INDEX('[1]11 Yr Girls'!$H$2:$T$2,MATCH('Compiled Results'!$C82,'[1]11 Yr Girls'!$H$4:$T$4,0))</f>
        <v>Mullum</v>
      </c>
      <c r="I82" s="28">
        <f>INDEX('[1]11 Yr Girls'!$H$5:$T$5,MATCH('Compiled Results'!$C82,'[1]11 Yr Girls'!$H$4:$T$4,0))</f>
        <v>0</v>
      </c>
      <c r="J82" s="25">
        <f t="shared" si="2"/>
        <v>7</v>
      </c>
      <c r="K82" s="26" t="s">
        <v>23</v>
      </c>
      <c r="L82" s="28">
        <v>2</v>
      </c>
      <c r="M82" s="25">
        <f t="shared" si="3"/>
        <v>8</v>
      </c>
      <c r="N82" s="26" t="s">
        <v>23</v>
      </c>
      <c r="O82" s="28">
        <v>0</v>
      </c>
      <c r="P82" s="25">
        <f t="shared" si="4"/>
        <v>9</v>
      </c>
      <c r="Q82" s="26" t="str">
        <f>INDEX('[1]11 Yr Boys'!$H$2:$T$2,MATCH('Compiled Results'!$C82,'[1]11 Yr Boys'!$H$4:$T$4,0))</f>
        <v>St Richards</v>
      </c>
      <c r="R82" s="28">
        <f>INDEX('[1]11 Yr Boys'!$H$5:$T$5,MATCH('Compiled Results'!$C82,'[1]11 Yr Boys'!$H$4:$T$4,0))</f>
        <v>0</v>
      </c>
      <c r="S82" s="25">
        <f t="shared" si="5"/>
        <v>9</v>
      </c>
      <c r="T82" s="26" t="str">
        <f>INDEX('[1]12 &amp; 13 Yr Boys'!$H$2:$T$2,MATCH('Compiled Results'!$C82,'[1]12 &amp; 13 Yr Boys'!$H$4:$T$4,0))</f>
        <v>Yarra Road</v>
      </c>
      <c r="U82" s="28">
        <f>INDEX('[1]12 &amp; 13 Yr Boys'!$H$5:$T$5,MATCH('Compiled Results'!$C82,'[1]12 &amp; 13 Yr Boys'!$H$4:$T$4,0))</f>
        <v>2</v>
      </c>
      <c r="V82" s="1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3">
      <c r="A83" s="1"/>
      <c r="B83" s="1"/>
      <c r="C83" s="20">
        <v>10</v>
      </c>
      <c r="D83" s="25">
        <f t="shared" si="0"/>
        <v>9</v>
      </c>
      <c r="E83" s="26" t="s">
        <v>25</v>
      </c>
      <c r="F83" s="27">
        <v>0</v>
      </c>
      <c r="G83" s="25">
        <f t="shared" si="1"/>
        <v>9</v>
      </c>
      <c r="H83" s="26" t="s">
        <v>25</v>
      </c>
      <c r="I83" s="28">
        <v>0</v>
      </c>
      <c r="J83" s="25">
        <f t="shared" si="2"/>
        <v>10</v>
      </c>
      <c r="K83" s="26" t="str">
        <f>INDEX('[1]12 &amp; 13 Yr Girls'!$H$2:$T$2,MATCH('Compiled Results'!$C83,'[1]12 &amp; 13 Yr Girls'!$H$4:$T$4,0))</f>
        <v>Ainslie Parklands</v>
      </c>
      <c r="L83" s="28">
        <f>INDEX('[1]12 &amp; 13 Yr Girls'!$H$5:$T$5,MATCH('Compiled Results'!$C83,'[1]12 &amp; 13 Yr Girls'!$H$4:$T$4,0))</f>
        <v>1</v>
      </c>
      <c r="M83" s="25">
        <f t="shared" si="3"/>
        <v>8</v>
      </c>
      <c r="N83" s="26" t="s">
        <v>27</v>
      </c>
      <c r="O83" s="28">
        <v>0</v>
      </c>
      <c r="P83" s="25">
        <f t="shared" si="4"/>
        <v>9</v>
      </c>
      <c r="Q83" s="26" t="s">
        <v>27</v>
      </c>
      <c r="R83" s="28">
        <v>0</v>
      </c>
      <c r="S83" s="25">
        <f t="shared" si="5"/>
        <v>10</v>
      </c>
      <c r="T83" s="26" t="str">
        <f>INDEX('[1]12 &amp; 13 Yr Boys'!$H$2:$T$2,MATCH('Compiled Results'!$C83,'[1]12 &amp; 13 Yr Boys'!$H$4:$T$4,0))</f>
        <v>Ainslie Parklands</v>
      </c>
      <c r="U83" s="28">
        <f>INDEX('[1]12 &amp; 13 Yr Boys'!$H$5:$T$5,MATCH('Compiled Results'!$C83,'[1]12 &amp; 13 Yr Boys'!$H$4:$T$4,0))</f>
        <v>0</v>
      </c>
      <c r="V83" s="1"/>
      <c r="W83" s="4"/>
      <c r="X83" s="4"/>
      <c r="Y83" s="4"/>
      <c r="Z83" s="4"/>
      <c r="AA83" s="4"/>
      <c r="AB83" s="4"/>
      <c r="AC83" s="4"/>
      <c r="AD83" s="4"/>
      <c r="AE83" s="4"/>
    </row>
    <row r="84" spans="1:31" ht="15" thickBot="1" x14ac:dyDescent="0.35">
      <c r="A84" s="1"/>
      <c r="B84" s="1"/>
      <c r="C84" s="30">
        <v>11</v>
      </c>
      <c r="D84" s="31" t="e">
        <f t="shared" si="0"/>
        <v>#N/A</v>
      </c>
      <c r="E84" s="32" t="e">
        <f>INDEX('[1]9 &amp; 10 Yr Girls'!$H$2:$T$2,MATCH('Compiled Results'!$C84,'[1]9 &amp; 10 Yr Girls'!$H$4:$T$4,0))</f>
        <v>#N/A</v>
      </c>
      <c r="F84" s="33" t="e">
        <f>INDEX('[1]9 &amp; 10 Yr Girls'!$H$5:$T$5,MATCH('Compiled Results'!$C84,'[1]9 &amp; 10 Yr Girls'!$H$4:$T$4,0))</f>
        <v>#N/A</v>
      </c>
      <c r="G84" s="31" t="e">
        <f t="shared" si="1"/>
        <v>#N/A</v>
      </c>
      <c r="H84" s="32" t="e">
        <f>INDEX('[1]11 Yr Girls'!$H$2:$T$2,MATCH('Compiled Results'!$C84,'[1]11 Yr Girls'!$H$4:$T$4,0))</f>
        <v>#N/A</v>
      </c>
      <c r="I84" s="34" t="e">
        <f>INDEX('[1]11 Yr Girls'!$H$5:$T$5,MATCH('Compiled Results'!$C84,'[1]11 Yr Girls'!$H$4:$T$4,0))</f>
        <v>#N/A</v>
      </c>
      <c r="J84" s="31">
        <f t="shared" si="2"/>
        <v>11</v>
      </c>
      <c r="K84" s="32">
        <f>INDEX('[1]12 &amp; 13 Yr Girls'!$H$2:$T$2,MATCH('Compiled Results'!$C84,'[1]12 &amp; 13 Yr Girls'!$H$4:$T$4,0))</f>
        <v>0</v>
      </c>
      <c r="L84" s="34">
        <f>INDEX('[1]12 &amp; 13 Yr Girls'!$H$5:$T$5,MATCH('Compiled Results'!$C84,'[1]12 &amp; 13 Yr Girls'!$H$4:$T$4,0))</f>
        <v>0</v>
      </c>
      <c r="M84" s="31" t="e">
        <f t="shared" si="3"/>
        <v>#N/A</v>
      </c>
      <c r="N84" s="32" t="e">
        <f>INDEX('[1]9 &amp; 10 Yr Boys'!$H$2:$T$2,MATCH('Compiled Results'!$C84,'[1]9 &amp; 10 Yr Boys'!$H$4:$T$4,0))</f>
        <v>#N/A</v>
      </c>
      <c r="O84" s="34" t="e">
        <f>INDEX('[1]9 &amp; 10 Yr Boys'!$H$5:$T$5,MATCH('Compiled Results'!$C84,'[1]9 &amp; 10 Yr Boys'!$H$4:$T$4,0))</f>
        <v>#N/A</v>
      </c>
      <c r="P84" s="31" t="e">
        <f t="shared" si="4"/>
        <v>#N/A</v>
      </c>
      <c r="Q84" s="32" t="e">
        <f>INDEX('[1]11 Yr Boys'!$H$2:$T$2,MATCH('Compiled Results'!$C84,'[1]11 Yr Boys'!$H$4:$T$4,0))</f>
        <v>#N/A</v>
      </c>
      <c r="R84" s="34" t="e">
        <f>INDEX('[1]11 Yr Boys'!$H$5:$T$5,MATCH('Compiled Results'!$C84,'[1]11 Yr Boys'!$H$4:$T$4,0))</f>
        <v>#N/A</v>
      </c>
      <c r="S84" s="31" t="e">
        <f t="shared" si="5"/>
        <v>#N/A</v>
      </c>
      <c r="T84" s="32" t="e">
        <f>INDEX('[1]12 &amp; 13 Yr Boys'!$H$2:$T$2,MATCH('Compiled Results'!$C84,'[1]12 &amp; 13 Yr Boys'!$H$4:$T$4,0))</f>
        <v>#N/A</v>
      </c>
      <c r="U84" s="34" t="e">
        <f>INDEX('[1]12 &amp; 13 Yr Boys'!$H$5:$T$5,MATCH('Compiled Results'!$C84,'[1]12 &amp; 13 Yr Boys'!$H$4:$T$4,0))</f>
        <v>#N/A</v>
      </c>
      <c r="V84" s="1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4"/>
      <c r="X85" s="4"/>
      <c r="Y85" s="4"/>
      <c r="Z85" s="4"/>
      <c r="AA85" s="4"/>
      <c r="AB85" s="4"/>
      <c r="AC85" s="4"/>
      <c r="AD85" s="4"/>
      <c r="AE85" s="4"/>
    </row>
    <row r="86" spans="1:31" ht="23.4" x14ac:dyDescent="0.3">
      <c r="A86" s="1"/>
      <c r="B86" s="1"/>
      <c r="C86" s="1"/>
      <c r="D86" s="1"/>
      <c r="E86" s="1"/>
      <c r="F86" s="1"/>
      <c r="G86" s="1"/>
      <c r="H86" s="36" t="s">
        <v>28</v>
      </c>
      <c r="I86" s="36"/>
      <c r="J86" s="36"/>
      <c r="K86" s="36"/>
      <c r="L86" s="36"/>
      <c r="M86" s="36"/>
      <c r="N86" s="36"/>
      <c r="O86" s="29"/>
      <c r="P86" s="1"/>
      <c r="Q86" s="1"/>
      <c r="R86" s="1"/>
      <c r="S86" s="1"/>
      <c r="T86" s="1"/>
      <c r="U86" s="1"/>
      <c r="V86" s="1"/>
      <c r="W86" s="4"/>
      <c r="X86" s="4"/>
      <c r="Y86" s="4"/>
      <c r="Z86" s="4"/>
      <c r="AA86" s="4"/>
      <c r="AB86" s="4"/>
      <c r="AC86" s="4"/>
      <c r="AD86" s="4"/>
      <c r="AE86" s="4"/>
    </row>
    <row r="87" spans="1:31" ht="23.4" x14ac:dyDescent="0.3">
      <c r="A87" s="1"/>
      <c r="B87" s="1"/>
      <c r="C87" s="1"/>
      <c r="D87" s="1"/>
      <c r="E87" s="1"/>
      <c r="F87" s="1"/>
      <c r="G87" s="1"/>
      <c r="H87" s="36"/>
      <c r="I87" s="36"/>
      <c r="J87" s="36"/>
      <c r="K87" s="36"/>
      <c r="L87" s="36"/>
      <c r="M87" s="36"/>
      <c r="N87" s="36"/>
      <c r="O87" s="29"/>
      <c r="P87" s="1"/>
      <c r="Q87" s="1"/>
      <c r="R87" s="1"/>
      <c r="S87" s="1"/>
      <c r="T87" s="1"/>
      <c r="U87" s="1"/>
      <c r="V87" s="1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4"/>
      <c r="X89" s="4"/>
      <c r="Y89" s="4"/>
      <c r="Z89" s="4"/>
      <c r="AA89" s="4"/>
      <c r="AB89" s="4"/>
      <c r="AC89" s="4"/>
      <c r="AD89" s="4"/>
      <c r="AE89" s="4"/>
    </row>
  </sheetData>
  <sheetProtection algorithmName="SHA-512" hashValue="bXCuwB4FIdDGv5MC5Vo3IW8RD61VkbPyEoZDh1ZNR2nLObrZM3EoCXzMj/EL5CtCmDayaL6WAJmD6ItejeP5yg==" saltValue="vfYyjbo4EUZfZxmvNtHz4Q==" spinCount="100000" sheet="1" objects="1" scenarios="1"/>
  <mergeCells count="31">
    <mergeCell ref="T3:U3"/>
    <mergeCell ref="E16:K16"/>
    <mergeCell ref="N16:T16"/>
    <mergeCell ref="B40:B42"/>
    <mergeCell ref="B1:E1"/>
    <mergeCell ref="B3:C3"/>
    <mergeCell ref="H3:J3"/>
    <mergeCell ref="N3:P3"/>
    <mergeCell ref="B20:B22"/>
    <mergeCell ref="B24:B26"/>
    <mergeCell ref="B28:B30"/>
    <mergeCell ref="B32:B34"/>
    <mergeCell ref="B36:B38"/>
    <mergeCell ref="B44:B46"/>
    <mergeCell ref="B48:B50"/>
    <mergeCell ref="B52:B54"/>
    <mergeCell ref="B56:B58"/>
    <mergeCell ref="B60:B62"/>
    <mergeCell ref="B74:B76"/>
    <mergeCell ref="H86:N87"/>
    <mergeCell ref="N64:T64"/>
    <mergeCell ref="B66:B68"/>
    <mergeCell ref="E70:K70"/>
    <mergeCell ref="N70:T70"/>
    <mergeCell ref="D72:F72"/>
    <mergeCell ref="G72:I72"/>
    <mergeCell ref="J72:L72"/>
    <mergeCell ref="M72:O72"/>
    <mergeCell ref="P72:R72"/>
    <mergeCell ref="S72:U72"/>
    <mergeCell ref="E64:K6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1CB25957-93C1-4548-9853-E31F79A64462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B11:C14 H11:J14 N11:P14 T11:U14</xm:sqref>
        </x14:conditionalFormatting>
        <x14:conditionalFormatting xmlns:xm="http://schemas.microsoft.com/office/excel/2006/main">
          <x14:cfRule type="expression" priority="1" id="{AB3EA273-E9E1-4AE2-80BC-3263904FCB9F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11" id="{E31942BB-1C1E-44CF-9ACF-9FED32877348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B10:C10 H10:J10 N10:P10 T10:U10</xm:sqref>
        </x14:conditionalFormatting>
        <x14:conditionalFormatting xmlns:xm="http://schemas.microsoft.com/office/excel/2006/main">
          <x14:cfRule type="expression" priority="10" id="{D686455E-71F3-44B3-AC12-9F1951497324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C80:U80</xm:sqref>
        </x14:conditionalFormatting>
        <x14:conditionalFormatting xmlns:xm="http://schemas.microsoft.com/office/excel/2006/main">
          <x14:cfRule type="expression" priority="9" id="{476F827F-B842-478D-A45F-7262A422B1BE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theme="0" tint="-0.24994659260841701"/>
                </left>
                <right style="thin">
                  <color theme="0" tint="-0.24994659260841701"/>
                </right>
                <top style="thin">
                  <color theme="0" tint="-0.24994659260841701"/>
                </top>
                <bottom style="thin">
                  <color theme="0" tint="-0.24994659260841701"/>
                </bottom>
                <vertical/>
                <horizontal/>
              </border>
            </x14:dxf>
          </x14:cfRule>
          <xm:sqref>C84:U84</xm:sqref>
        </x14:conditionalFormatting>
        <x14:conditionalFormatting xmlns:xm="http://schemas.microsoft.com/office/excel/2006/main">
          <x14:cfRule type="expression" priority="8" id="{0103B881-0B9E-4337-A66A-426F2889A784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theme="0" tint="-0.24994659260841701"/>
                </left>
                <right style="thin">
                  <color theme="0" tint="-0.24994659260841701"/>
                </right>
                <top style="thin">
                  <color theme="0" tint="-0.24994659260841701"/>
                </top>
                <bottom style="thin">
                  <color theme="0" tint="-0.24994659260841701"/>
                </bottom>
                <vertical/>
                <horizontal/>
              </border>
            </x14:dxf>
          </x14:cfRule>
          <xm:sqref>C81:U81</xm:sqref>
        </x14:conditionalFormatting>
        <x14:conditionalFormatting xmlns:xm="http://schemas.microsoft.com/office/excel/2006/main">
          <x14:cfRule type="expression" priority="7" id="{075227E9-9AE6-48B2-BDF4-B8B7F34451DC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theme="0" tint="-0.24994659260841701"/>
                </left>
                <right style="thin">
                  <color theme="0" tint="-0.24994659260841701"/>
                </right>
                <top style="thin">
                  <color theme="0" tint="-0.24994659260841701"/>
                </top>
                <bottom style="thin">
                  <color theme="0" tint="-0.24994659260841701"/>
                </bottom>
                <vertical/>
                <horizontal/>
              </border>
            </x14:dxf>
          </x14:cfRule>
          <xm:sqref>C82:U82</xm:sqref>
        </x14:conditionalFormatting>
        <x14:conditionalFormatting xmlns:xm="http://schemas.microsoft.com/office/excel/2006/main">
          <x14:cfRule type="expression" priority="6" id="{743FBE85-42F0-4D23-903D-8487F02C64D1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theme="0" tint="-0.24994659260841701"/>
                </left>
                <right style="thin">
                  <color theme="0" tint="-0.24994659260841701"/>
                </right>
                <top style="thin">
                  <color theme="0" tint="-0.24994659260841701"/>
                </top>
                <bottom style="thin">
                  <color theme="0" tint="-0.24994659260841701"/>
                </bottom>
                <vertical/>
                <horizontal/>
              </border>
            </x14:dxf>
          </x14:cfRule>
          <xm:sqref>C83:U83</xm:sqref>
        </x14:conditionalFormatting>
        <x14:conditionalFormatting xmlns:xm="http://schemas.microsoft.com/office/excel/2006/main">
          <x14:cfRule type="expression" priority="5" id="{082D3062-AE79-4B20-8FFB-369AEC64339B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B14:C14 H14:J14 N14:P14 T14:U14</xm:sqref>
        </x14:conditionalFormatting>
        <x14:conditionalFormatting xmlns:xm="http://schemas.microsoft.com/office/excel/2006/main">
          <x14:cfRule type="expression" priority="4" id="{6E1981F1-8FD0-4AA4-8F1B-213D12D282DA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B13:C13 H13:J13 N13:P13 T13:U13</xm:sqref>
        </x14:conditionalFormatting>
        <x14:conditionalFormatting xmlns:xm="http://schemas.microsoft.com/office/excel/2006/main">
          <x14:cfRule type="expression" priority="3" id="{463D12A1-9241-478E-A201-C7F029D6ED76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B12:C12 H12:J12 N12:P12 T12:U12</xm:sqref>
        </x14:conditionalFormatting>
        <x14:conditionalFormatting xmlns:xm="http://schemas.microsoft.com/office/excel/2006/main">
          <x14:cfRule type="expression" priority="2" id="{DCE5727D-2329-4DDA-9FA5-9D778B8E1265}">
            <xm:f>'G:\My Drive\mrdatson@tinternvaleps.vic.edu.au 2023-03-01 16 55\Simon\Documents\Simon\District\Athletics\Warrandyte South\2024\[Warrandyte South District Athletics Results 2024.xlsx]Parameters Sheet'!#REF!=TRUE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B11:C11 H11:J11 N11:P11 T11:U11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Compiled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Datson</dc:creator>
  <cp:lastModifiedBy>Bronwyn L. Chisholm</cp:lastModifiedBy>
  <dcterms:created xsi:type="dcterms:W3CDTF">2024-09-10T05:46:29Z</dcterms:created>
  <dcterms:modified xsi:type="dcterms:W3CDTF">2024-09-11T05:38:06Z</dcterms:modified>
</cp:coreProperties>
</file>